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4"/>
  </bookViews>
  <sheets>
    <sheet name="收支总表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政府性基金收支表" sheetId="6" r:id="rId6"/>
    <sheet name="项目支出表" sheetId="7" r:id="rId7"/>
    <sheet name="部门管理的专项资金" sheetId="8" r:id="rId8"/>
    <sheet name="政府采购（资产配置、购买服务）预算表" sheetId="9" r:id="rId9"/>
    <sheet name="一般公共预算拨款“三公”经费及会议费、培训费支出预算表" sheetId="10" r:id="rId10"/>
  </sheets>
  <definedNames>
    <definedName name="_xlnm.Print_Area" localSheetId="7">'部门管理的专项资金'!$A$1:$D$5</definedName>
    <definedName name="_xlnm.Print_Area" localSheetId="1">'收入总表'!$A$1:$N$12</definedName>
    <definedName name="_xlnm.Print_Area" localSheetId="0">'收支总表'!$A$1:$F$44</definedName>
    <definedName name="_xlnm.Print_Area" localSheetId="6">'项目支出表'!$A$1:$D$30</definedName>
    <definedName name="_xlnm.Print_Area" localSheetId="9">'一般公共预算拨款“三公”经费及会议费、培训费支出预算表'!$A$1:$K$13</definedName>
    <definedName name="_xlnm.Print_Area" localSheetId="3">'一般公共预算支出明细表（按功能科目分）'!$A$1:$F$20</definedName>
    <definedName name="_xlnm.Print_Area" localSheetId="4">'一般公共预算支出明细表（按经济分类科目分）'!$A$1:$F$42</definedName>
    <definedName name="_xlnm.Print_Area" localSheetId="8">'政府采购（资产配置、购买服务）预算表'!$A$1:$J$239</definedName>
    <definedName name="_xlnm.Print_Area" localSheetId="5">'政府性基金收支表'!$A$1:$F$24</definedName>
    <definedName name="_xlnm.Print_Area" localSheetId="2">'支出总表'!$A$1:$L$12</definedName>
    <definedName name="_xlnm.Print_Titles" localSheetId="7">'部门管理的专项资金'!$1:$5</definedName>
    <definedName name="_xlnm.Print_Titles" localSheetId="1">'收入总表'!$1:$6</definedName>
    <definedName name="_xlnm.Print_Titles" localSheetId="0">'收支总表'!$1:$5</definedName>
    <definedName name="_xlnm.Print_Titles" localSheetId="6">'项目支出表'!$1:$5</definedName>
    <definedName name="_xlnm.Print_Titles" localSheetId="9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8">'政府采购（资产配置、购买服务）预算表'!$1:$6</definedName>
    <definedName name="_xlnm.Print_Titles" localSheetId="5">'政府性基金收支表'!$1:$5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<sst xmlns="http://schemas.openxmlformats.org/spreadsheetml/2006/main" count="2039" uniqueCount="555">
  <si>
    <t>吸尘器</t>
  </si>
  <si>
    <t>视频编辑系统</t>
  </si>
  <si>
    <t xml:space="preserve">  会议费</t>
  </si>
  <si>
    <t>便携式计算机</t>
  </si>
  <si>
    <t>佳能G16</t>
  </si>
  <si>
    <t>图透台</t>
  </si>
  <si>
    <t xml:space="preserve">    办公设备采购</t>
  </si>
  <si>
    <t xml:space="preserve">    338002</t>
  </si>
  <si>
    <t xml:space="preserve">    转移性支出</t>
  </si>
  <si>
    <t>支出总计</t>
  </si>
  <si>
    <t>地质调查野外工作服</t>
  </si>
  <si>
    <t>大于8000m3/h</t>
  </si>
  <si>
    <t xml:space="preserve">  5、教育支出</t>
  </si>
  <si>
    <t>视频采集与跟踪系统</t>
  </si>
  <si>
    <t>稳固安全系统</t>
  </si>
  <si>
    <t>规格型号</t>
  </si>
  <si>
    <t>对个人和家庭的补助</t>
  </si>
  <si>
    <t xml:space="preserve">  2、上级补助收入</t>
  </si>
  <si>
    <t>稳压电源</t>
  </si>
  <si>
    <t>一、政府性基金拨款</t>
  </si>
  <si>
    <t>资料柜</t>
  </si>
  <si>
    <t>三维激光扫描仪RZEGL-VZ/8800PRO</t>
  </si>
  <si>
    <t xml:space="preserve">  22001</t>
  </si>
  <si>
    <t xml:space="preserve">  30219</t>
  </si>
  <si>
    <t xml:space="preserve">  30215</t>
  </si>
  <si>
    <t xml:space="preserve">  12、城乡社区支出</t>
  </si>
  <si>
    <t>ICD-UX543F</t>
  </si>
  <si>
    <t xml:space="preserve">    地质资料档案馆</t>
  </si>
  <si>
    <t xml:space="preserve">  30211</t>
  </si>
  <si>
    <t>索尼（SONY）ILCE-6000L/a6000 双镜套机微单数码相机 白色双头套机（16-50+55-210mm）</t>
  </si>
  <si>
    <t>照相机</t>
  </si>
  <si>
    <t>八、资源勘探信息等支出</t>
  </si>
  <si>
    <t>传真机</t>
  </si>
  <si>
    <t xml:space="preserve">  电费</t>
  </si>
  <si>
    <t xml:space="preserve">  国土资源事务</t>
  </si>
  <si>
    <t>99</t>
  </si>
  <si>
    <t>联想DDR3</t>
  </si>
  <si>
    <t>电源管理系统</t>
  </si>
  <si>
    <t>13</t>
  </si>
  <si>
    <t>视频监控系统IVMS2000</t>
  </si>
  <si>
    <t xml:space="preserve">  省地质环境监测总站</t>
  </si>
  <si>
    <t xml:space="preserve">  23、预备费</t>
  </si>
  <si>
    <t>中晶9880XL</t>
  </si>
  <si>
    <t xml:space="preserve">       (6)债务利息支出</t>
  </si>
  <si>
    <t>机柜</t>
  </si>
  <si>
    <t>监测车系统集成系统测试</t>
  </si>
  <si>
    <t>基本支出</t>
  </si>
  <si>
    <t>M6299</t>
  </si>
  <si>
    <t xml:space="preserve">      其中：纳入财政专户管理的收费</t>
  </si>
  <si>
    <t>打印机*</t>
  </si>
  <si>
    <t xml:space="preserve">  338004</t>
  </si>
  <si>
    <t>车辆牵引设备</t>
  </si>
  <si>
    <t xml:space="preserve">    突发地质灾害应急能力建设与系统维护</t>
  </si>
  <si>
    <t xml:space="preserve">  30101</t>
  </si>
  <si>
    <t>Discover PA</t>
  </si>
  <si>
    <t xml:space="preserve">  省地质资料信息中心</t>
  </si>
  <si>
    <t>收入总计</t>
  </si>
  <si>
    <t>支                        出</t>
  </si>
  <si>
    <t>实验室设备</t>
  </si>
  <si>
    <t>上级补助收入</t>
  </si>
  <si>
    <t xml:space="preserve">  30202</t>
  </si>
  <si>
    <t>加湿器亚都YD-MG1</t>
  </si>
  <si>
    <t xml:space="preserve">  30206</t>
  </si>
  <si>
    <t>七、交通运输支出</t>
  </si>
  <si>
    <t xml:space="preserve">       (9)其他支出</t>
  </si>
  <si>
    <t>DM-100四旋翼无人机</t>
  </si>
  <si>
    <t>移动硬盘</t>
  </si>
  <si>
    <t xml:space="preserve">    地质灾害防治</t>
  </si>
  <si>
    <t>上年结转</t>
  </si>
  <si>
    <t>因公出国（境）费用</t>
  </si>
  <si>
    <t xml:space="preserve">  30302</t>
  </si>
  <si>
    <t>2016年部门预算一般公共预算支出明细表（按经济分类科目分）</t>
  </si>
  <si>
    <t>彩色</t>
  </si>
  <si>
    <t>大数据计算</t>
  </si>
  <si>
    <t>十四、转移性支出</t>
  </si>
  <si>
    <t xml:space="preserve">    2080502</t>
  </si>
  <si>
    <t>未安排支出的实户资金</t>
  </si>
  <si>
    <t>其他办公自动化设备</t>
  </si>
  <si>
    <t xml:space="preserve">  专用燃料费</t>
  </si>
  <si>
    <t xml:space="preserve">  20508</t>
  </si>
  <si>
    <t xml:space="preserve">  (1)工资福利支出</t>
  </si>
  <si>
    <t>GPS定位仪GARMIN-MPPL2</t>
  </si>
  <si>
    <t xml:space="preserve">  住房改革支出</t>
  </si>
  <si>
    <t xml:space="preserve">  6、其他收入</t>
  </si>
  <si>
    <t xml:space="preserve">    办公设备购置</t>
  </si>
  <si>
    <t>车载GPS导航定位模块</t>
  </si>
  <si>
    <t>2016年部门预算支出总表</t>
  </si>
  <si>
    <t>数码相机系统改进型SONYR7</t>
  </si>
  <si>
    <t>其他资本性支出</t>
  </si>
  <si>
    <t>X3850</t>
  </si>
  <si>
    <t>二、部门管理的专项资金(未分解部分)</t>
  </si>
  <si>
    <t>600*500*750</t>
  </si>
  <si>
    <t>多旋翼无人机操作系统</t>
  </si>
  <si>
    <t xml:space="preserve">  (4)对企事业单位的补助</t>
  </si>
  <si>
    <t>支出功能分科目（按大类）</t>
  </si>
  <si>
    <t>车载发电机雅马哈</t>
  </si>
  <si>
    <t xml:space="preserve">  (2)商品和服务支出</t>
  </si>
  <si>
    <t>中晶</t>
  </si>
  <si>
    <t>惠普1020plus</t>
  </si>
  <si>
    <t xml:space="preserve">  4、事业单位经营收入</t>
  </si>
  <si>
    <t>平板GPS</t>
  </si>
  <si>
    <t>HP SJG2401</t>
  </si>
  <si>
    <t xml:space="preserve">    2200150</t>
  </si>
  <si>
    <t>联想W541</t>
  </si>
  <si>
    <t>GPS 小博士</t>
  </si>
  <si>
    <t xml:space="preserve">    地质灾害防治项目</t>
  </si>
  <si>
    <t xml:space="preserve">    2200113</t>
  </si>
  <si>
    <t>本年支出合计</t>
  </si>
  <si>
    <t>建伍对讲机</t>
  </si>
  <si>
    <t>通信设备</t>
  </si>
  <si>
    <t xml:space="preserve">  30311</t>
  </si>
  <si>
    <t xml:space="preserve">  生活补助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</si>
  <si>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</si>
  <si>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</si>
  <si>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</si>
  <si>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</si>
  <si>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>数据库管理系统</t>
  </si>
  <si>
    <t>数量</t>
  </si>
  <si>
    <t>桌椅</t>
  </si>
  <si>
    <t>发电设备</t>
  </si>
  <si>
    <t>本年收入合计</t>
  </si>
  <si>
    <t>1400℃</t>
  </si>
  <si>
    <t xml:space="preserve">  (7)基本建设支出</t>
  </si>
  <si>
    <t xml:space="preserve">  14、交通运输支出</t>
  </si>
  <si>
    <t>U盘</t>
  </si>
  <si>
    <t xml:space="preserve">  培训费</t>
  </si>
  <si>
    <t>合计</t>
  </si>
  <si>
    <t>车载打印输出系统</t>
  </si>
  <si>
    <t>溶样装置</t>
  </si>
  <si>
    <t>0.1mg</t>
  </si>
  <si>
    <t>西部数据 My Passport USB3.0 2TB</t>
  </si>
  <si>
    <t>HP laserJet Pro M202n/dw</t>
  </si>
  <si>
    <t xml:space="preserve">  2、项目支出</t>
  </si>
  <si>
    <t>单石墨炉</t>
  </si>
  <si>
    <t>十六、债务付息支出</t>
  </si>
  <si>
    <t>208</t>
  </si>
  <si>
    <t>项    目</t>
  </si>
  <si>
    <t xml:space="preserve">  手续费</t>
  </si>
  <si>
    <t>飞利浦FC9714/81</t>
  </si>
  <si>
    <t>索尼FDR-AXP35</t>
  </si>
  <si>
    <t xml:space="preserve">    彬县、榆阳、韩城地质灾害详查</t>
  </si>
  <si>
    <t>五、对附属单位补助支出</t>
  </si>
  <si>
    <t xml:space="preserve">    对企事业单位的补助</t>
  </si>
  <si>
    <t>2016年部门预算收入总表</t>
  </si>
  <si>
    <t xml:space="preserve">  17、金融支出</t>
  </si>
  <si>
    <t>双通道</t>
  </si>
  <si>
    <t>便携式流速仪</t>
  </si>
  <si>
    <t>联想DDR</t>
  </si>
  <si>
    <t>应急服装</t>
  </si>
  <si>
    <t xml:space="preserve">  30228</t>
  </si>
  <si>
    <t>飞行控制系统DM-30</t>
  </si>
  <si>
    <t>2.5KW</t>
  </si>
  <si>
    <t>支出经济科目（按大类）</t>
  </si>
  <si>
    <t>X3650</t>
  </si>
  <si>
    <t xml:space="preserve">  11、节能环保支出</t>
  </si>
  <si>
    <t>消毒净化器欧乐8000</t>
  </si>
  <si>
    <t>美国热电ICAP-6300</t>
  </si>
  <si>
    <t>十七、债务发行费用支出</t>
  </si>
  <si>
    <t>联想台式电脑</t>
  </si>
  <si>
    <t>中晶SCANMAKER 9880XL</t>
  </si>
  <si>
    <t>HP M1213</t>
  </si>
  <si>
    <t>HP1020</t>
  </si>
  <si>
    <t xml:space="preserve">  绩效工资</t>
  </si>
  <si>
    <t xml:space="preserve">  13、农林水支出</t>
  </si>
  <si>
    <t>激光测距仪 图帕斯</t>
  </si>
  <si>
    <t>303</t>
  </si>
  <si>
    <t xml:space="preserve">  委托业务费</t>
  </si>
  <si>
    <t>公共预算拨款</t>
  </si>
  <si>
    <t xml:space="preserve">    338001</t>
  </si>
  <si>
    <t xml:space="preserve">  退休费</t>
  </si>
  <si>
    <t xml:space="preserve">    其中：财政拨款资金结转</t>
  </si>
  <si>
    <t>消解样品</t>
  </si>
  <si>
    <t>佳能</t>
  </si>
  <si>
    <t xml:space="preserve">  陕西省地质调查院机关</t>
  </si>
  <si>
    <t>四通道</t>
  </si>
  <si>
    <t xml:space="preserve">    工资福利支出</t>
  </si>
  <si>
    <t>佳能彩色复印机A3</t>
  </si>
  <si>
    <t>2016年部门管理的专项资金（未分解部分）预算表</t>
  </si>
  <si>
    <t xml:space="preserve">  3、事业收入</t>
  </si>
  <si>
    <t>一般公共预算拨款安排的“三公”经费预算</t>
  </si>
  <si>
    <t>中继站信号过渡传输</t>
  </si>
  <si>
    <t>卫星电话 中诺G025</t>
  </si>
  <si>
    <t>UPS</t>
  </si>
  <si>
    <t>耶拿multiN/C UV TOC</t>
  </si>
  <si>
    <t xml:space="preserve">  30216</t>
  </si>
  <si>
    <t xml:space="preserve">  1、财政拨款</t>
  </si>
  <si>
    <t>工作台，排风罩等</t>
  </si>
  <si>
    <t>单火焰</t>
  </si>
  <si>
    <t>采购目录</t>
  </si>
  <si>
    <t>碎纸机</t>
  </si>
  <si>
    <t>Canon佳能70D套机（18-135mm STM）单反相机</t>
  </si>
  <si>
    <t>三、上缴上级支出</t>
  </si>
  <si>
    <t xml:space="preserve">  公务用车运行维护费</t>
  </si>
  <si>
    <t>功能科目编码</t>
  </si>
  <si>
    <t>佳能A3 彩色</t>
  </si>
  <si>
    <t>1200℃</t>
  </si>
  <si>
    <t xml:space="preserve">    装备购置</t>
  </si>
  <si>
    <t xml:space="preserve">  采暖补贴</t>
  </si>
  <si>
    <t xml:space="preserve">       (8)其他资本性支出</t>
  </si>
  <si>
    <t>自动化监测仪探头</t>
  </si>
  <si>
    <t>除酸装置干法</t>
  </si>
  <si>
    <t xml:space="preserve">  劳务费</t>
  </si>
  <si>
    <t>办公桌椅</t>
  </si>
  <si>
    <t>310</t>
  </si>
  <si>
    <t xml:space="preserve">  338003</t>
  </si>
  <si>
    <t>前排坐椅</t>
  </si>
  <si>
    <t>联想扬天T4900 VI7 4790</t>
  </si>
  <si>
    <t>联想thinkpad T450</t>
  </si>
  <si>
    <t xml:space="preserve">  5、附属单位上缴收入</t>
  </si>
  <si>
    <t xml:space="preserve">  水费</t>
  </si>
  <si>
    <t>221</t>
  </si>
  <si>
    <t>服务器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</si>
  <si>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</si>
  <si>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</si>
  <si>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</si>
  <si>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</si>
  <si>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</si>
  <si>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</si>
  <si>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>索尼CX278</t>
  </si>
  <si>
    <t>车载摄象机系统</t>
  </si>
  <si>
    <t>类</t>
  </si>
  <si>
    <t>发射光谱金属元素分析</t>
  </si>
  <si>
    <t>三、社会保障和就业支出</t>
  </si>
  <si>
    <t xml:space="preserve">    培训支出</t>
  </si>
  <si>
    <t xml:space="preserve">  物业管理费</t>
  </si>
  <si>
    <t>十三、其他支出</t>
  </si>
  <si>
    <t>佳能A3</t>
  </si>
  <si>
    <t xml:space="preserve">  其他工资福利支出</t>
  </si>
  <si>
    <t>预算金额</t>
  </si>
  <si>
    <t xml:space="preserve">       其中：专项资金列入部门预算的项目</t>
  </si>
  <si>
    <t>佳能SX610</t>
  </si>
  <si>
    <t xml:space="preserve">    秦巴山区重大地质灾害政府采购</t>
  </si>
  <si>
    <t>台式</t>
  </si>
  <si>
    <t>野外防护服</t>
  </si>
  <si>
    <t>GPS定位仪 中海达</t>
  </si>
  <si>
    <t xml:space="preserve">  办公费</t>
  </si>
  <si>
    <t>远程数据传输与通讯系统</t>
  </si>
  <si>
    <t xml:space="preserve">    其他支出</t>
  </si>
  <si>
    <t xml:space="preserve">  22、国有资本经营预算支出</t>
  </si>
  <si>
    <t xml:space="preserve">       (3)对个人和家庭的补助</t>
  </si>
  <si>
    <t>Trimble JUNO 3E</t>
  </si>
  <si>
    <t>尼康D7000</t>
  </si>
  <si>
    <t>卫星电话铱星9555</t>
  </si>
  <si>
    <t xml:space="preserve">  其他商品和服务支出</t>
  </si>
  <si>
    <t xml:space="preserve">  30230</t>
  </si>
  <si>
    <t>项目简介</t>
  </si>
  <si>
    <t xml:space="preserve">  省地质调查中心</t>
  </si>
  <si>
    <t>预算数</t>
  </si>
  <si>
    <t>部门管理的专项资金名称</t>
  </si>
  <si>
    <t>事业单位经营收入</t>
  </si>
  <si>
    <t>碳硫分析</t>
  </si>
  <si>
    <t>野外记录</t>
  </si>
  <si>
    <t>DQY-1地质罗盘</t>
  </si>
  <si>
    <t>2016年部门预算一般公共预算拨款“三公”经费及会议费、培训费支出预算表</t>
  </si>
  <si>
    <t>外接市电电源接口窗</t>
  </si>
  <si>
    <t>摄像机</t>
  </si>
  <si>
    <t>其中：专项资金列入部门预算项目</t>
  </si>
  <si>
    <t xml:space="preserve">       (5)转移性支出</t>
  </si>
  <si>
    <t xml:space="preserve">    (2)政府性基金拨款</t>
  </si>
  <si>
    <t>防水、透气，耐水压大于等于3000MM</t>
  </si>
  <si>
    <t>9903</t>
  </si>
  <si>
    <t>十二、金融支出</t>
  </si>
  <si>
    <t>经济科目编码</t>
  </si>
  <si>
    <t>ModelVision</t>
  </si>
  <si>
    <t>五、城乡社区支出</t>
  </si>
  <si>
    <t xml:space="preserve">  22102</t>
  </si>
  <si>
    <t>飞利浦VTR8000/93（8GB）</t>
  </si>
  <si>
    <t>HPM 1213</t>
  </si>
  <si>
    <t>公务接待费</t>
  </si>
  <si>
    <t>联想工作站</t>
  </si>
  <si>
    <t>布鲁克G4ICARUS</t>
  </si>
  <si>
    <t>单位编码</t>
  </si>
  <si>
    <t>研磨</t>
  </si>
  <si>
    <t>索尼EX280</t>
  </si>
  <si>
    <t>ERDAS2015</t>
  </si>
  <si>
    <t>四、节能环保支出</t>
  </si>
  <si>
    <t xml:space="preserve">    事业单位离退休</t>
  </si>
  <si>
    <t>其中：专项资金列入部门预算的项目</t>
  </si>
  <si>
    <t xml:space="preserve">  (9)其他支出</t>
  </si>
  <si>
    <t>设备箱.发射气箱.</t>
  </si>
  <si>
    <t xml:space="preserve">    境外学术交流研讨</t>
  </si>
  <si>
    <t xml:space="preserve">  30227</t>
  </si>
  <si>
    <t>2016年部门预算政府采购（资产配置、购买服务）预算表</t>
  </si>
  <si>
    <t>单位：万元</t>
  </si>
  <si>
    <t>除湿器</t>
  </si>
  <si>
    <t>HP</t>
  </si>
  <si>
    <t>索尼</t>
  </si>
  <si>
    <t>多功能一体机</t>
  </si>
  <si>
    <t xml:space="preserve">    公益性地质工作及应急地质调查工作、会议经费</t>
  </si>
  <si>
    <t xml:space="preserve">  福利费</t>
  </si>
  <si>
    <t>无人机系统运输作业履带车DM</t>
  </si>
  <si>
    <t>激光测距仪图帕司</t>
  </si>
  <si>
    <t>联想笔记本电脑</t>
  </si>
  <si>
    <t>GPS72H</t>
  </si>
  <si>
    <t>野外工作服</t>
  </si>
  <si>
    <t xml:space="preserve">  7、文化体育与传媒支出</t>
  </si>
  <si>
    <t xml:space="preserve">    338004</t>
  </si>
  <si>
    <t>应急背心</t>
  </si>
  <si>
    <t>302</t>
  </si>
  <si>
    <t>工资福利支出</t>
  </si>
  <si>
    <t>小计</t>
  </si>
  <si>
    <t xml:space="preserve">  (8)其他资本性支出</t>
  </si>
  <si>
    <t>图书及档案管理</t>
  </si>
  <si>
    <t>地面弹射架DM-TS02折叠型</t>
  </si>
  <si>
    <t xml:space="preserve">    实验设备购置</t>
  </si>
  <si>
    <t xml:space="preserve">  27、债务付息支出</t>
  </si>
  <si>
    <t>佳能彩色打印机A3</t>
  </si>
  <si>
    <t xml:space="preserve">    办公用房租赁及物业管理费</t>
  </si>
  <si>
    <t xml:space="preserve">  9、社会保险基金支出</t>
  </si>
  <si>
    <t xml:space="preserve">  5、对附属单位补助支出</t>
  </si>
  <si>
    <t xml:space="preserve">    陕西省地质灾害应急技术装备能力建设</t>
  </si>
  <si>
    <t>玛瑙罐无污染加工</t>
  </si>
  <si>
    <t xml:space="preserve">  19、国土海洋气象等支出</t>
  </si>
  <si>
    <t xml:space="preserve">  30213</t>
  </si>
  <si>
    <t>理学2080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</si>
  <si>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</si>
  <si>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</si>
  <si>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</si>
  <si>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</si>
  <si>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</si>
  <si>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</si>
  <si>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</si>
  <si>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>11</t>
  </si>
  <si>
    <t xml:space="preserve">  28、债务发行费用支出</t>
  </si>
  <si>
    <t>19</t>
  </si>
  <si>
    <t>国土海洋气象等支出</t>
  </si>
  <si>
    <t>项目支出</t>
  </si>
  <si>
    <t>佳能EOS700D 数码</t>
  </si>
  <si>
    <t>佳能70D</t>
  </si>
  <si>
    <t>抛光</t>
  </si>
  <si>
    <t>车载GPS监控通讯模块</t>
  </si>
  <si>
    <t>图形工作站DELL</t>
  </si>
  <si>
    <t>MAPGISK9狗，专业版中地</t>
  </si>
  <si>
    <t>ThinkPad X250</t>
  </si>
  <si>
    <t>采购项目</t>
  </si>
  <si>
    <t xml:space="preserve">    对个人和家庭的补助</t>
  </si>
  <si>
    <t>电话机</t>
  </si>
  <si>
    <t xml:space="preserve">    2050803</t>
  </si>
  <si>
    <t>其他收入</t>
  </si>
  <si>
    <t xml:space="preserve">  338002</t>
  </si>
  <si>
    <t xml:space="preserve">  工会经费</t>
  </si>
  <si>
    <t xml:space="preserve">  30107</t>
  </si>
  <si>
    <t>220</t>
  </si>
  <si>
    <t>履带车装卸尾板车体改装配套</t>
  </si>
  <si>
    <t>惠普 1108</t>
  </si>
  <si>
    <t xml:space="preserve">    租用办公场所</t>
  </si>
  <si>
    <t xml:space="preserve">  (5)转移性支出</t>
  </si>
  <si>
    <t xml:space="preserve">  30208</t>
  </si>
  <si>
    <t xml:space="preserve">  30204</t>
  </si>
  <si>
    <t>摩托罗拉GP3888对讲机</t>
  </si>
  <si>
    <t>2016年部门综合预算收支总表</t>
  </si>
  <si>
    <t>联想M8500</t>
  </si>
  <si>
    <t xml:space="preserve">  24、其他支出</t>
  </si>
  <si>
    <t>卫星电话中诺G025</t>
  </si>
  <si>
    <t>灵敏度≥SI</t>
  </si>
  <si>
    <t>180*85</t>
  </si>
  <si>
    <t>其他专用设备</t>
  </si>
  <si>
    <t xml:space="preserve">    </t>
  </si>
  <si>
    <t>**</t>
  </si>
  <si>
    <t>收                   入</t>
  </si>
  <si>
    <t>三维激光扫描仪 高精度</t>
  </si>
  <si>
    <t>实验用水制备</t>
  </si>
  <si>
    <t xml:space="preserve">  专用材料费</t>
  </si>
  <si>
    <t>其他电器设备</t>
  </si>
  <si>
    <t>地质灾害应急调查背心</t>
  </si>
  <si>
    <t>专项资金数额</t>
  </si>
  <si>
    <t>商品和服务支出</t>
  </si>
  <si>
    <t>四、事业单位经营支出</t>
  </si>
  <si>
    <t>缩样</t>
  </si>
  <si>
    <t>六、农林水支出</t>
  </si>
  <si>
    <t xml:space="preserve">  取暖费</t>
  </si>
  <si>
    <t>水质现场指标测试仪</t>
  </si>
  <si>
    <t>服务器机柜</t>
  </si>
  <si>
    <t>车载计算机网络及输出系统</t>
  </si>
  <si>
    <t>QuickMag</t>
  </si>
  <si>
    <t>政府性基金拨款</t>
  </si>
  <si>
    <t>2016年部门预算一般公共预算支出明细表（按功能科目分）</t>
  </si>
  <si>
    <t>640*585*1355</t>
  </si>
  <si>
    <t>项</t>
  </si>
  <si>
    <t>社会保障和就业支出</t>
  </si>
  <si>
    <t xml:space="preserve">  公务接待费</t>
  </si>
  <si>
    <t>上年实户资金余额</t>
  </si>
  <si>
    <t>前段显示系统</t>
  </si>
  <si>
    <t>矿性分析</t>
  </si>
  <si>
    <t>鄂破</t>
  </si>
  <si>
    <t>款</t>
  </si>
  <si>
    <t>九、商业服务等支出</t>
  </si>
  <si>
    <t xml:space="preserve">    2200111</t>
  </si>
  <si>
    <t>中海达GPS定位仪</t>
  </si>
  <si>
    <t>合成孔径雷达（INSAR或IFSAR）</t>
  </si>
  <si>
    <t>K9</t>
  </si>
  <si>
    <t>联想W550S</t>
  </si>
  <si>
    <t>联想昭阳 E40-70</t>
  </si>
  <si>
    <t>无人机系统航线设计等配套软件</t>
  </si>
  <si>
    <t>智能无人机MC6-N</t>
  </si>
  <si>
    <t>对讲机摩托罗拉</t>
  </si>
  <si>
    <t>无人机飞行平台DM-150固定翼</t>
  </si>
  <si>
    <t xml:space="preserve">       (4)对企事业单位的补助</t>
  </si>
  <si>
    <t xml:space="preserve">  专用设备购置</t>
  </si>
  <si>
    <t xml:space="preserve">  31003</t>
  </si>
  <si>
    <t xml:space="preserve">  进修及培训</t>
  </si>
  <si>
    <t>结转下年</t>
  </si>
  <si>
    <t>中间件软件</t>
  </si>
  <si>
    <t xml:space="preserve">    2210201</t>
  </si>
  <si>
    <t>扫描仪</t>
  </si>
  <si>
    <t xml:space="preserve">  1、一般公共服务支出</t>
  </si>
  <si>
    <t>会议费</t>
  </si>
  <si>
    <t>盘磨</t>
  </si>
  <si>
    <t>试验器皿试剂</t>
  </si>
  <si>
    <t>教育支出</t>
  </si>
  <si>
    <t xml:space="preserve">  10、医疗卫生与计划生育支出</t>
  </si>
  <si>
    <t>希捷</t>
  </si>
  <si>
    <t>用事业基金弥补收支差额</t>
  </si>
  <si>
    <t>便携式吸水泵</t>
  </si>
  <si>
    <t>智能充电机</t>
  </si>
  <si>
    <t>蓄电池组100AH</t>
  </si>
  <si>
    <t xml:space="preserve">  30226</t>
  </si>
  <si>
    <t xml:space="preserve">  4、事业单位经营支出</t>
  </si>
  <si>
    <t xml:space="preserve">  1、基本支出</t>
  </si>
  <si>
    <t xml:space="preserve">    其他资本性支出</t>
  </si>
  <si>
    <t xml:space="preserve">  3、国防支出</t>
  </si>
  <si>
    <t xml:space="preserve">  16、商业服务业等支出</t>
  </si>
  <si>
    <t>说明</t>
  </si>
  <si>
    <t>十五、债务还本支出</t>
  </si>
  <si>
    <t>单位名称</t>
  </si>
  <si>
    <t>01</t>
  </si>
  <si>
    <t xml:space="preserve">  25、转移性支出</t>
  </si>
  <si>
    <t>索尼摄象机</t>
  </si>
  <si>
    <t>公务制服</t>
  </si>
  <si>
    <t>光度分析</t>
  </si>
  <si>
    <t>2016年部门预算项目支出表</t>
  </si>
  <si>
    <t>HP DESIGNJET T120</t>
  </si>
  <si>
    <t xml:space="preserve">    338003</t>
  </si>
  <si>
    <t>分辨率1微伽</t>
  </si>
  <si>
    <t xml:space="preserve">    地下水动态研究政府采购</t>
  </si>
  <si>
    <t>不间断电源</t>
  </si>
  <si>
    <t>车载指挥控制幕墙车体改装配套</t>
  </si>
  <si>
    <t>切片</t>
  </si>
  <si>
    <t>联想V1070</t>
  </si>
  <si>
    <t>301</t>
  </si>
  <si>
    <t xml:space="preserve">  住房公积金</t>
  </si>
  <si>
    <t>喷墨打印机HP</t>
  </si>
  <si>
    <t>沙发 3人位</t>
  </si>
  <si>
    <t>爱普生GT-1500</t>
  </si>
  <si>
    <t>固定翼无人机操作系统</t>
  </si>
  <si>
    <t xml:space="preserve">  20805</t>
  </si>
  <si>
    <t>联想T440P</t>
  </si>
  <si>
    <t>两层交换机CISCO</t>
  </si>
  <si>
    <t>办公软件</t>
  </si>
  <si>
    <t xml:space="preserve">  30199</t>
  </si>
  <si>
    <t xml:space="preserve">    事业运行</t>
  </si>
  <si>
    <t>对附属单位上缴收入</t>
  </si>
  <si>
    <t>除酸装置湿法</t>
  </si>
  <si>
    <t xml:space="preserve">  20、住房保障支出</t>
  </si>
  <si>
    <t xml:space="preserve">  30210</t>
  </si>
  <si>
    <t>经济科目名称</t>
  </si>
  <si>
    <t xml:space="preserve">  3、上缴上级支出</t>
  </si>
  <si>
    <t>操作系统</t>
  </si>
  <si>
    <t xml:space="preserve">  30218</t>
  </si>
  <si>
    <t xml:space="preserve">  30214</t>
  </si>
  <si>
    <t>A3喷墨</t>
  </si>
  <si>
    <t>航拍无人机</t>
  </si>
  <si>
    <t>无磁平台</t>
  </si>
  <si>
    <t>一、科学技术支出</t>
  </si>
  <si>
    <t xml:space="preserve">  26、债务还本支出</t>
  </si>
  <si>
    <t>ThinkPad T450</t>
  </si>
  <si>
    <t>住房保障支出</t>
  </si>
  <si>
    <t xml:space="preserve">  基本工资</t>
  </si>
  <si>
    <t>野外帐篷</t>
  </si>
  <si>
    <t>对讲机 摩托罗拉</t>
  </si>
  <si>
    <t xml:space="preserve">    (1)公共预算拨款</t>
  </si>
  <si>
    <t>项目金额</t>
  </si>
  <si>
    <t>陕西省地质调查院</t>
  </si>
  <si>
    <t>爱普生CB-965</t>
  </si>
  <si>
    <t>单兵携带式摄象机索尼</t>
  </si>
  <si>
    <t>地质勘察设备</t>
  </si>
  <si>
    <t>全pp材质</t>
  </si>
  <si>
    <t xml:space="preserve">  338001</t>
  </si>
  <si>
    <t xml:space="preserve">  30104</t>
  </si>
  <si>
    <t>图形工作站</t>
  </si>
  <si>
    <t>激光测距仪艾普瑞APRESYSPR02500</t>
  </si>
  <si>
    <t>电动液压支撑地脚车体改装配套</t>
  </si>
  <si>
    <t>文件柜 杨凌天工</t>
  </si>
  <si>
    <t xml:space="preserve">    设备购置</t>
  </si>
  <si>
    <t>细磨</t>
  </si>
  <si>
    <t>联想 启天M4350</t>
  </si>
  <si>
    <t xml:space="preserve">  18、援助其他地区支出</t>
  </si>
  <si>
    <t>UPS电源APC-3KVA</t>
  </si>
  <si>
    <t xml:space="preserve">  30207</t>
  </si>
  <si>
    <t xml:space="preserve">  (6)债务利息支出</t>
  </si>
  <si>
    <t xml:space="preserve">    基本建设支出</t>
  </si>
  <si>
    <t>联想T440</t>
  </si>
  <si>
    <t xml:space="preserve">    地质及矿产资源调查</t>
  </si>
  <si>
    <t>激光</t>
  </si>
  <si>
    <t>尼康J5</t>
  </si>
  <si>
    <t>无人机影象快速处理系统</t>
  </si>
  <si>
    <t xml:space="preserve">    省级地质勘查及公益性项目</t>
  </si>
  <si>
    <t>二、项目支出</t>
  </si>
  <si>
    <t>数字无线图传设备</t>
  </si>
  <si>
    <t xml:space="preserve">  邮电费</t>
  </si>
  <si>
    <t>图纸专用密码柜</t>
  </si>
  <si>
    <t>数码相机尼康 D750</t>
  </si>
  <si>
    <t>功能科目名称</t>
  </si>
  <si>
    <t>数控切纸机金典QZ-470V</t>
  </si>
  <si>
    <t>佳能A3 黑白</t>
  </si>
  <si>
    <t>急救箱</t>
  </si>
  <si>
    <t>复印机*</t>
  </si>
  <si>
    <t>移动图形工作站</t>
  </si>
  <si>
    <t>专项资金使用情况简介</t>
  </si>
  <si>
    <t>无人机载摄象系统</t>
  </si>
  <si>
    <t>除湿机</t>
  </si>
  <si>
    <t>事业收入</t>
  </si>
  <si>
    <t xml:space="preserve">       (1)工资福利支出</t>
  </si>
  <si>
    <t>折叠坐椅</t>
  </si>
  <si>
    <t>台式计算机</t>
  </si>
  <si>
    <t xml:space="preserve">    地质灾害详查项目设备购置</t>
  </si>
  <si>
    <t>公务用车购置及运行维护费</t>
  </si>
  <si>
    <t xml:space="preserve">         非财政拨款资金结余</t>
  </si>
  <si>
    <t>台式计算机等</t>
  </si>
  <si>
    <t>一、基本支出</t>
  </si>
  <si>
    <t>2016年部门预算政府性基金收支表</t>
  </si>
  <si>
    <t xml:space="preserve">  30314</t>
  </si>
  <si>
    <t xml:space="preserve">  4、公共安全支出</t>
  </si>
  <si>
    <t xml:space="preserve">  30310</t>
  </si>
  <si>
    <t xml:space="preserve">  印刷费</t>
  </si>
  <si>
    <t>投影仪</t>
  </si>
  <si>
    <t xml:space="preserve">  维修(护)费</t>
  </si>
  <si>
    <t xml:space="preserve">  (3)对个人和家庭的补助</t>
  </si>
  <si>
    <t>无人机地面监控系统DM-150配套</t>
  </si>
  <si>
    <t>登山拐杖钢质尖头</t>
  </si>
  <si>
    <t>338</t>
  </si>
  <si>
    <t>一、部门预算</t>
  </si>
  <si>
    <t>YXCJ-VII</t>
  </si>
  <si>
    <t>甲骨文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</si>
  <si>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</si>
  <si>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</si>
  <si>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</si>
  <si>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</si>
  <si>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</si>
  <si>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</si>
  <si>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理光2501</t>
  </si>
  <si>
    <t>科密 黑金刚</t>
  </si>
  <si>
    <t>205</t>
  </si>
  <si>
    <t>电力设备</t>
  </si>
  <si>
    <t xml:space="preserve">  其他交通费用</t>
  </si>
  <si>
    <t xml:space="preserve">       (7)基本建设支出</t>
  </si>
  <si>
    <t>地质垂GRIP平头</t>
  </si>
  <si>
    <t>磨片</t>
  </si>
  <si>
    <t xml:space="preserve">  30229</t>
  </si>
  <si>
    <t>公务用车运行维护费</t>
  </si>
  <si>
    <t>大型绘图仪</t>
  </si>
  <si>
    <t>折叠会议桌</t>
  </si>
  <si>
    <t>录音笔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</si>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</sst>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00"/>
    <numFmt numFmtId="184" formatCode="0000"/>
    <numFmt numFmtId="185" formatCode="* #,##0.00;* \-#,##0.00;* &quot;&quot;??;@"/>
    <numFmt numFmtId="186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4"/>
      <c r="B1" s="2"/>
      <c r="C1" s="2"/>
      <c r="D1" s="2"/>
      <c r="E1" s="2"/>
      <c r="F1" s="3"/>
    </row>
    <row r="2" spans="1:6" ht="22.5" customHeight="1">
      <c r="A2" s="13" t="s">
        <v>350</v>
      </c>
      <c r="B2" s="4"/>
      <c r="C2" s="4"/>
      <c r="D2" s="4"/>
      <c r="E2" s="4"/>
      <c r="F2" s="4"/>
    </row>
    <row r="3" spans="1:6" ht="22.5" customHeight="1">
      <c r="A3" s="58"/>
      <c r="B3" s="58"/>
      <c r="C3" s="5"/>
      <c r="D3" s="5"/>
      <c r="E3" s="6"/>
      <c r="F3" s="7" t="s">
        <v>283</v>
      </c>
    </row>
    <row r="4" spans="1:6" ht="22.5" customHeight="1">
      <c r="A4" s="59" t="s">
        <v>359</v>
      </c>
      <c r="B4" s="59"/>
      <c r="C4" s="59" t="s">
        <v>57</v>
      </c>
      <c r="D4" s="59"/>
      <c r="E4" s="59"/>
      <c r="F4" s="59"/>
    </row>
    <row r="5" spans="1:6" ht="22.5" customHeight="1">
      <c r="A5" s="19" t="s">
        <v>136</v>
      </c>
      <c r="B5" s="19" t="s">
        <v>247</v>
      </c>
      <c r="C5" s="19" t="s">
        <v>94</v>
      </c>
      <c r="D5" s="20" t="s">
        <v>247</v>
      </c>
      <c r="E5" s="19" t="s">
        <v>152</v>
      </c>
      <c r="F5" s="19" t="s">
        <v>247</v>
      </c>
    </row>
    <row r="6" spans="1:6" ht="22.5" customHeight="1">
      <c r="A6" s="37" t="s">
        <v>531</v>
      </c>
      <c r="B6" s="32">
        <f>SUM(B7,B11,B12,B14,B15,B16)</f>
        <v>6016.97</v>
      </c>
      <c r="C6" s="37" t="s">
        <v>531</v>
      </c>
      <c r="D6" s="32">
        <f>SUM(D7:D34)</f>
        <v>11865.56</v>
      </c>
      <c r="E6" s="26" t="s">
        <v>531</v>
      </c>
      <c r="F6" s="32">
        <f>SUM(F7,F11,F21,F22,F23)</f>
        <v>11865.56</v>
      </c>
    </row>
    <row r="7" spans="1:6" ht="22.5" customHeight="1">
      <c r="A7" s="21" t="s">
        <v>185</v>
      </c>
      <c r="B7" s="52">
        <v>4536.27</v>
      </c>
      <c r="C7" s="38" t="s">
        <v>405</v>
      </c>
      <c r="D7" s="52">
        <v>0</v>
      </c>
      <c r="E7" s="26" t="s">
        <v>418</v>
      </c>
      <c r="F7" s="52">
        <v>2922.47</v>
      </c>
    </row>
    <row r="8" spans="1:8" ht="22.5" customHeight="1">
      <c r="A8" s="21" t="s">
        <v>470</v>
      </c>
      <c r="B8" s="52">
        <v>4536.27</v>
      </c>
      <c r="C8" s="38" t="s">
        <v>539</v>
      </c>
      <c r="D8" s="52">
        <v>0</v>
      </c>
      <c r="E8" s="26" t="s">
        <v>512</v>
      </c>
      <c r="F8" s="52">
        <v>2000.98</v>
      </c>
      <c r="H8" s="1"/>
    </row>
    <row r="9" spans="1:6" ht="22.5" customHeight="1">
      <c r="A9" s="39" t="s">
        <v>229</v>
      </c>
      <c r="B9" s="52">
        <v>450</v>
      </c>
      <c r="C9" s="38" t="s">
        <v>420</v>
      </c>
      <c r="D9" s="52">
        <v>0</v>
      </c>
      <c r="E9" s="26" t="s">
        <v>538</v>
      </c>
      <c r="F9" s="52">
        <v>526.26</v>
      </c>
    </row>
    <row r="10" spans="1:6" ht="22.5" customHeight="1">
      <c r="A10" s="21" t="s">
        <v>258</v>
      </c>
      <c r="B10" s="52">
        <v>0</v>
      </c>
      <c r="C10" s="38" t="s">
        <v>522</v>
      </c>
      <c r="D10" s="52">
        <v>0</v>
      </c>
      <c r="E10" s="26" t="s">
        <v>239</v>
      </c>
      <c r="F10" s="52">
        <v>395.23</v>
      </c>
    </row>
    <row r="11" spans="1:6" ht="22.5" customHeight="1">
      <c r="A11" s="21" t="s">
        <v>17</v>
      </c>
      <c r="B11" s="52">
        <v>0</v>
      </c>
      <c r="C11" s="38" t="s">
        <v>12</v>
      </c>
      <c r="D11" s="52">
        <v>47.32</v>
      </c>
      <c r="E11" s="26" t="s">
        <v>132</v>
      </c>
      <c r="F11" s="52">
        <v>8943.09</v>
      </c>
    </row>
    <row r="12" spans="1:6" ht="22.5" customHeight="1">
      <c r="A12" s="21" t="s">
        <v>178</v>
      </c>
      <c r="B12" s="52">
        <v>1480.7</v>
      </c>
      <c r="C12" s="38" t="s">
        <v>217</v>
      </c>
      <c r="D12" s="52">
        <v>0</v>
      </c>
      <c r="E12" s="26" t="s">
        <v>512</v>
      </c>
      <c r="F12" s="52">
        <v>0</v>
      </c>
    </row>
    <row r="13" spans="1:6" ht="22.5" customHeight="1">
      <c r="A13" s="21" t="s">
        <v>48</v>
      </c>
      <c r="B13" s="52">
        <v>0</v>
      </c>
      <c r="C13" s="38" t="s">
        <v>295</v>
      </c>
      <c r="D13" s="52">
        <v>0</v>
      </c>
      <c r="E13" s="26" t="s">
        <v>538</v>
      </c>
      <c r="F13" s="52">
        <v>5895.08</v>
      </c>
    </row>
    <row r="14" spans="1:6" ht="22.5" customHeight="1">
      <c r="A14" s="21" t="s">
        <v>99</v>
      </c>
      <c r="B14" s="52">
        <v>0</v>
      </c>
      <c r="C14" s="38" t="s">
        <v>216</v>
      </c>
      <c r="D14" s="52">
        <v>124.39</v>
      </c>
      <c r="E14" s="26" t="s">
        <v>239</v>
      </c>
      <c r="F14" s="52">
        <v>0</v>
      </c>
    </row>
    <row r="15" spans="1:6" ht="22.5" customHeight="1">
      <c r="A15" s="40" t="s">
        <v>208</v>
      </c>
      <c r="B15" s="52">
        <v>0</v>
      </c>
      <c r="C15" s="38" t="s">
        <v>308</v>
      </c>
      <c r="D15" s="52">
        <v>0</v>
      </c>
      <c r="E15" s="26" t="s">
        <v>397</v>
      </c>
      <c r="F15" s="52">
        <v>0</v>
      </c>
    </row>
    <row r="16" spans="1:6" ht="22.5" customHeight="1">
      <c r="A16" s="40" t="s">
        <v>83</v>
      </c>
      <c r="B16" s="52">
        <v>0</v>
      </c>
      <c r="C16" s="38" t="s">
        <v>410</v>
      </c>
      <c r="D16" s="52">
        <v>0</v>
      </c>
      <c r="E16" s="26" t="s">
        <v>257</v>
      </c>
      <c r="F16" s="52">
        <v>0</v>
      </c>
    </row>
    <row r="17" spans="1:6" ht="22.5" customHeight="1">
      <c r="A17" s="40" t="s">
        <v>90</v>
      </c>
      <c r="B17" s="52">
        <v>0</v>
      </c>
      <c r="C17" s="38" t="s">
        <v>154</v>
      </c>
      <c r="D17" s="52">
        <v>0</v>
      </c>
      <c r="E17" s="26" t="s">
        <v>43</v>
      </c>
      <c r="F17" s="52">
        <v>0</v>
      </c>
    </row>
    <row r="18" spans="1:6" ht="22.5" customHeight="1">
      <c r="A18" s="40"/>
      <c r="B18" s="25"/>
      <c r="C18" s="38" t="s">
        <v>25</v>
      </c>
      <c r="D18" s="52">
        <v>0</v>
      </c>
      <c r="E18" s="26" t="s">
        <v>545</v>
      </c>
      <c r="F18" s="52">
        <v>0</v>
      </c>
    </row>
    <row r="19" spans="1:6" ht="22.5" customHeight="1">
      <c r="A19" s="27"/>
      <c r="B19" s="29"/>
      <c r="C19" s="38" t="s">
        <v>163</v>
      </c>
      <c r="D19" s="52">
        <v>0</v>
      </c>
      <c r="E19" s="26" t="s">
        <v>198</v>
      </c>
      <c r="F19" s="52">
        <v>3048.01</v>
      </c>
    </row>
    <row r="20" spans="1:6" ht="22.5" customHeight="1">
      <c r="A20" s="27"/>
      <c r="B20" s="25"/>
      <c r="C20" s="38" t="s">
        <v>123</v>
      </c>
      <c r="D20" s="52">
        <v>0</v>
      </c>
      <c r="E20" s="26" t="s">
        <v>64</v>
      </c>
      <c r="F20" s="52">
        <v>0</v>
      </c>
    </row>
    <row r="21" spans="1:6" ht="22.5" customHeight="1">
      <c r="A21" s="28"/>
      <c r="B21" s="25"/>
      <c r="C21" s="38" t="s">
        <v>535</v>
      </c>
      <c r="D21" s="52">
        <v>0</v>
      </c>
      <c r="E21" s="31" t="s">
        <v>456</v>
      </c>
      <c r="F21" s="52">
        <v>0</v>
      </c>
    </row>
    <row r="22" spans="1:6" ht="22.5" customHeight="1">
      <c r="A22" s="30"/>
      <c r="B22" s="25"/>
      <c r="C22" s="38" t="s">
        <v>421</v>
      </c>
      <c r="D22" s="52">
        <v>0</v>
      </c>
      <c r="E22" s="31" t="s">
        <v>417</v>
      </c>
      <c r="F22" s="52">
        <v>0</v>
      </c>
    </row>
    <row r="23" spans="1:6" ht="22.5" customHeight="1">
      <c r="A23" s="41"/>
      <c r="B23" s="25"/>
      <c r="C23" s="38" t="s">
        <v>144</v>
      </c>
      <c r="D23" s="52">
        <v>0</v>
      </c>
      <c r="E23" s="31" t="s">
        <v>309</v>
      </c>
      <c r="F23" s="52">
        <v>0</v>
      </c>
    </row>
    <row r="24" spans="1:6" ht="22.5" customHeight="1">
      <c r="A24" s="41"/>
      <c r="B24" s="25"/>
      <c r="C24" s="38" t="s">
        <v>486</v>
      </c>
      <c r="D24" s="52">
        <v>0</v>
      </c>
      <c r="E24" s="31" t="s">
        <v>90</v>
      </c>
      <c r="F24" s="52">
        <v>0</v>
      </c>
    </row>
    <row r="25" spans="1:6" ht="22.5" customHeight="1">
      <c r="A25" s="41"/>
      <c r="B25" s="25"/>
      <c r="C25" s="38" t="s">
        <v>312</v>
      </c>
      <c r="D25" s="52">
        <v>11454.1</v>
      </c>
      <c r="E25" s="26" t="s">
        <v>80</v>
      </c>
      <c r="F25" s="52">
        <v>0</v>
      </c>
    </row>
    <row r="26" spans="1:6" ht="22.5" customHeight="1">
      <c r="A26" s="41"/>
      <c r="B26" s="25"/>
      <c r="C26" s="38" t="s">
        <v>453</v>
      </c>
      <c r="D26" s="52">
        <v>239.75</v>
      </c>
      <c r="E26" s="26" t="s">
        <v>96</v>
      </c>
      <c r="F26" s="52">
        <v>0</v>
      </c>
    </row>
    <row r="27" spans="1:6" ht="22.5" customHeight="1">
      <c r="A27" s="30"/>
      <c r="B27" s="29"/>
      <c r="C27" s="38" t="s">
        <v>112</v>
      </c>
      <c r="D27" s="52">
        <v>0</v>
      </c>
      <c r="E27" s="26" t="s">
        <v>527</v>
      </c>
      <c r="F27" s="52">
        <v>0</v>
      </c>
    </row>
    <row r="28" spans="1:6" ht="22.5" customHeight="1">
      <c r="A28" s="41"/>
      <c r="B28" s="25"/>
      <c r="C28" s="38" t="s">
        <v>238</v>
      </c>
      <c r="D28" s="52">
        <v>0</v>
      </c>
      <c r="E28" s="26" t="s">
        <v>93</v>
      </c>
      <c r="F28" s="52">
        <v>0</v>
      </c>
    </row>
    <row r="29" spans="1:6" ht="22.5" customHeight="1">
      <c r="A29" s="30"/>
      <c r="B29" s="29"/>
      <c r="C29" s="38" t="s">
        <v>41</v>
      </c>
      <c r="D29" s="52">
        <v>0</v>
      </c>
      <c r="E29" s="26" t="s">
        <v>346</v>
      </c>
      <c r="F29" s="52">
        <v>0</v>
      </c>
    </row>
    <row r="30" spans="1:6" ht="22.5" customHeight="1">
      <c r="A30" s="30"/>
      <c r="B30" s="25"/>
      <c r="C30" s="38" t="s">
        <v>352</v>
      </c>
      <c r="D30" s="52">
        <v>0</v>
      </c>
      <c r="E30" s="26" t="s">
        <v>489</v>
      </c>
      <c r="F30" s="52">
        <v>0</v>
      </c>
    </row>
    <row r="31" spans="1:6" ht="22.5" customHeight="1">
      <c r="A31" s="30"/>
      <c r="B31" s="25"/>
      <c r="C31" s="38" t="s">
        <v>426</v>
      </c>
      <c r="D31" s="52">
        <v>0</v>
      </c>
      <c r="E31" s="26" t="s">
        <v>122</v>
      </c>
      <c r="F31" s="52">
        <v>0</v>
      </c>
    </row>
    <row r="32" spans="1:6" ht="22.5" customHeight="1">
      <c r="A32" s="30"/>
      <c r="B32" s="25"/>
      <c r="C32" s="38" t="s">
        <v>464</v>
      </c>
      <c r="D32" s="52">
        <v>0</v>
      </c>
      <c r="E32" s="26" t="s">
        <v>301</v>
      </c>
      <c r="F32" s="52">
        <v>0</v>
      </c>
    </row>
    <row r="33" spans="1:6" ht="22.5" customHeight="1">
      <c r="A33" s="30"/>
      <c r="B33" s="25"/>
      <c r="C33" s="38" t="s">
        <v>305</v>
      </c>
      <c r="D33" s="52">
        <v>0</v>
      </c>
      <c r="E33" s="26" t="s">
        <v>278</v>
      </c>
      <c r="F33" s="52">
        <v>0</v>
      </c>
    </row>
    <row r="34" spans="1:6" ht="22.5" customHeight="1">
      <c r="A34" s="28"/>
      <c r="B34" s="25"/>
      <c r="C34" s="38" t="s">
        <v>323</v>
      </c>
      <c r="D34" s="52">
        <v>0</v>
      </c>
      <c r="E34" s="21"/>
      <c r="F34" s="34"/>
    </row>
    <row r="35" spans="1:6" ht="22.5" customHeight="1">
      <c r="A35" s="30"/>
      <c r="B35" s="25"/>
      <c r="C35" s="38" t="s">
        <v>90</v>
      </c>
      <c r="D35" s="52">
        <v>0</v>
      </c>
      <c r="E35" s="21"/>
      <c r="F35" s="34"/>
    </row>
    <row r="36" spans="1:6" ht="22.5" customHeight="1">
      <c r="A36" s="30"/>
      <c r="B36" s="25"/>
      <c r="C36" s="22"/>
      <c r="D36" s="33"/>
      <c r="E36" s="21"/>
      <c r="F36" s="34"/>
    </row>
    <row r="37" spans="1:6" ht="18" customHeight="1">
      <c r="A37" s="20" t="s">
        <v>120</v>
      </c>
      <c r="B37" s="29">
        <f>SUM(B6,B17)</f>
        <v>6016.97</v>
      </c>
      <c r="C37" s="20" t="s">
        <v>107</v>
      </c>
      <c r="D37" s="33">
        <f>SUM(D6,D35)</f>
        <v>11865.56</v>
      </c>
      <c r="E37" s="20" t="s">
        <v>107</v>
      </c>
      <c r="F37" s="34">
        <f>SUM(F6,F24)</f>
        <v>11865.56</v>
      </c>
    </row>
    <row r="38" spans="1:6" ht="18" customHeight="1">
      <c r="A38" s="42" t="s">
        <v>412</v>
      </c>
      <c r="B38" s="53">
        <v>0</v>
      </c>
      <c r="C38" s="40" t="s">
        <v>401</v>
      </c>
      <c r="D38" s="46">
        <f>SUM(B44)-SUM(D37)-SUM(D39)</f>
        <v>1.8189894035458565E-12</v>
      </c>
      <c r="E38" s="40" t="s">
        <v>401</v>
      </c>
      <c r="F38" s="49">
        <f>D38</f>
        <v>1.8189894035458565E-12</v>
      </c>
    </row>
    <row r="39" spans="1:6" ht="18" customHeight="1">
      <c r="A39" s="38" t="s">
        <v>381</v>
      </c>
      <c r="B39" s="53">
        <v>5848.59</v>
      </c>
      <c r="C39" s="47" t="s">
        <v>76</v>
      </c>
      <c r="D39" s="52">
        <v>0</v>
      </c>
      <c r="E39" s="50" t="s">
        <v>76</v>
      </c>
      <c r="F39" s="52">
        <v>0</v>
      </c>
    </row>
    <row r="40" spans="1:6" ht="22.5" customHeight="1">
      <c r="A40" s="38" t="s">
        <v>68</v>
      </c>
      <c r="B40" s="53">
        <v>0</v>
      </c>
      <c r="C40" s="44"/>
      <c r="D40" s="48"/>
      <c r="E40" s="30"/>
      <c r="F40" s="51"/>
    </row>
    <row r="41" spans="1:6" ht="24.75" customHeight="1">
      <c r="A41" s="38" t="s">
        <v>170</v>
      </c>
      <c r="B41" s="53">
        <v>0</v>
      </c>
      <c r="C41" s="28"/>
      <c r="D41" s="43"/>
      <c r="E41" s="28"/>
      <c r="F41" s="43"/>
    </row>
    <row r="42" spans="1:6" ht="18" customHeight="1">
      <c r="A42" s="38" t="s">
        <v>517</v>
      </c>
      <c r="B42" s="53">
        <v>0</v>
      </c>
      <c r="C42" s="28"/>
      <c r="D42" s="43"/>
      <c r="E42" s="30"/>
      <c r="F42" s="43"/>
    </row>
    <row r="43" spans="1:6" ht="18" customHeight="1">
      <c r="A43" s="30"/>
      <c r="B43" s="29"/>
      <c r="C43" s="28"/>
      <c r="D43" s="43"/>
      <c r="E43" s="30"/>
      <c r="F43" s="43"/>
    </row>
    <row r="44" spans="1:6" ht="18" customHeight="1">
      <c r="A44" s="19" t="s">
        <v>56</v>
      </c>
      <c r="B44" s="29">
        <f>SUM(B37,B38,B39)</f>
        <v>11865.560000000001</v>
      </c>
      <c r="C44" s="45" t="s">
        <v>9</v>
      </c>
      <c r="D44" s="43">
        <f>SUM(D37,D38,D39)</f>
        <v>11865.560000000001</v>
      </c>
      <c r="E44" s="19" t="s">
        <v>9</v>
      </c>
      <c r="F44" s="32">
        <f>SUM(F37,F38,F39)</f>
        <v>11865.560000000001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8" t="s">
        <v>253</v>
      </c>
      <c r="B2" s="10"/>
      <c r="C2" s="10"/>
      <c r="D2" s="10"/>
      <c r="E2" s="11"/>
      <c r="F2" s="11"/>
      <c r="G2" s="11"/>
      <c r="H2" s="11"/>
      <c r="I2" s="11"/>
      <c r="J2" s="11"/>
      <c r="K2" s="11"/>
    </row>
    <row r="3" ht="22.5" customHeight="1">
      <c r="K3" s="9" t="s">
        <v>283</v>
      </c>
    </row>
    <row r="4" spans="1:11" ht="17.25" customHeight="1">
      <c r="A4" s="61" t="s">
        <v>271</v>
      </c>
      <c r="B4" s="61" t="s">
        <v>424</v>
      </c>
      <c r="C4" s="61" t="s">
        <v>126</v>
      </c>
      <c r="D4" s="60" t="s">
        <v>179</v>
      </c>
      <c r="E4" s="60"/>
      <c r="F4" s="60"/>
      <c r="G4" s="60"/>
      <c r="H4" s="60"/>
      <c r="I4" s="60"/>
      <c r="J4" s="60" t="s">
        <v>406</v>
      </c>
      <c r="K4" s="60" t="s">
        <v>317</v>
      </c>
    </row>
    <row r="5" spans="1:11" ht="23.25" customHeight="1">
      <c r="A5" s="61"/>
      <c r="B5" s="61"/>
      <c r="C5" s="61"/>
      <c r="D5" s="60" t="s">
        <v>300</v>
      </c>
      <c r="E5" s="60" t="s">
        <v>69</v>
      </c>
      <c r="F5" s="60" t="s">
        <v>268</v>
      </c>
      <c r="G5" s="60" t="s">
        <v>516</v>
      </c>
      <c r="H5" s="60"/>
      <c r="I5" s="60"/>
      <c r="J5" s="60"/>
      <c r="K5" s="60"/>
    </row>
    <row r="6" spans="1:11" ht="26.25" customHeight="1">
      <c r="A6" s="61"/>
      <c r="B6" s="61"/>
      <c r="C6" s="61"/>
      <c r="D6" s="60"/>
      <c r="E6" s="60"/>
      <c r="F6" s="60"/>
      <c r="G6" s="18" t="s">
        <v>300</v>
      </c>
      <c r="H6" s="18" t="s">
        <v>115</v>
      </c>
      <c r="I6" s="18" t="s">
        <v>549</v>
      </c>
      <c r="J6" s="60"/>
      <c r="K6" s="60"/>
    </row>
    <row r="7" spans="1:11" ht="17.25" customHeight="1">
      <c r="A7" s="17" t="s">
        <v>358</v>
      </c>
      <c r="B7" s="17" t="s">
        <v>358</v>
      </c>
      <c r="C7" s="17">
        <v>1</v>
      </c>
      <c r="D7" s="36">
        <v>2</v>
      </c>
      <c r="E7" s="36">
        <v>3</v>
      </c>
      <c r="F7" s="36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</row>
    <row r="8" spans="1:11" ht="12.75" customHeight="1">
      <c r="A8" s="54"/>
      <c r="B8" s="54" t="s">
        <v>126</v>
      </c>
      <c r="C8" s="52">
        <v>188.3</v>
      </c>
      <c r="D8" s="52">
        <v>95.48</v>
      </c>
      <c r="E8" s="52">
        <v>0</v>
      </c>
      <c r="F8" s="52">
        <v>24.2</v>
      </c>
      <c r="G8" s="52">
        <v>71.28</v>
      </c>
      <c r="H8" s="52">
        <v>0</v>
      </c>
      <c r="I8" s="52">
        <v>71.28</v>
      </c>
      <c r="J8" s="52">
        <v>45.5</v>
      </c>
      <c r="K8" s="52">
        <v>47.32</v>
      </c>
    </row>
    <row r="9" spans="1:11" ht="12.75" customHeight="1">
      <c r="A9" s="54" t="s">
        <v>530</v>
      </c>
      <c r="B9" s="54" t="s">
        <v>472</v>
      </c>
      <c r="C9" s="52">
        <v>188.3</v>
      </c>
      <c r="D9" s="52">
        <v>95.48</v>
      </c>
      <c r="E9" s="52">
        <v>0</v>
      </c>
      <c r="F9" s="52">
        <v>24.2</v>
      </c>
      <c r="G9" s="52">
        <v>71.28</v>
      </c>
      <c r="H9" s="52">
        <v>0</v>
      </c>
      <c r="I9" s="52">
        <v>71.28</v>
      </c>
      <c r="J9" s="52">
        <v>45.5</v>
      </c>
      <c r="K9" s="52">
        <v>47.32</v>
      </c>
    </row>
    <row r="10" spans="1:11" ht="12.75" customHeight="1">
      <c r="A10" s="54" t="s">
        <v>477</v>
      </c>
      <c r="B10" s="54" t="s">
        <v>173</v>
      </c>
      <c r="C10" s="52">
        <v>50.86</v>
      </c>
      <c r="D10" s="52">
        <v>30.36</v>
      </c>
      <c r="E10" s="52">
        <v>0</v>
      </c>
      <c r="F10" s="52">
        <v>6</v>
      </c>
      <c r="G10" s="52">
        <v>24.36</v>
      </c>
      <c r="H10" s="52">
        <v>0</v>
      </c>
      <c r="I10" s="52">
        <v>24.36</v>
      </c>
      <c r="J10" s="52">
        <v>6.5</v>
      </c>
      <c r="K10" s="52">
        <v>14</v>
      </c>
    </row>
    <row r="11" spans="1:11" ht="12.75" customHeight="1">
      <c r="A11" s="54" t="s">
        <v>339</v>
      </c>
      <c r="B11" s="54" t="s">
        <v>246</v>
      </c>
      <c r="C11" s="52">
        <v>102.01</v>
      </c>
      <c r="D11" s="52">
        <v>39.69</v>
      </c>
      <c r="E11" s="52">
        <v>0</v>
      </c>
      <c r="F11" s="52">
        <v>12.2</v>
      </c>
      <c r="G11" s="52">
        <v>27.49</v>
      </c>
      <c r="H11" s="52">
        <v>0</v>
      </c>
      <c r="I11" s="52">
        <v>27.49</v>
      </c>
      <c r="J11" s="52">
        <v>35</v>
      </c>
      <c r="K11" s="52">
        <v>27.32</v>
      </c>
    </row>
    <row r="12" spans="1:11" ht="12.75" customHeight="1">
      <c r="A12" s="54" t="s">
        <v>204</v>
      </c>
      <c r="B12" s="54" t="s">
        <v>40</v>
      </c>
      <c r="C12" s="52">
        <v>25.43</v>
      </c>
      <c r="D12" s="52">
        <v>19.43</v>
      </c>
      <c r="E12" s="52">
        <v>0</v>
      </c>
      <c r="F12" s="52">
        <v>5</v>
      </c>
      <c r="G12" s="52">
        <v>14.43</v>
      </c>
      <c r="H12" s="52">
        <v>0</v>
      </c>
      <c r="I12" s="52">
        <v>14.43</v>
      </c>
      <c r="J12" s="52">
        <v>4</v>
      </c>
      <c r="K12" s="52">
        <v>2</v>
      </c>
    </row>
    <row r="13" spans="1:11" ht="12.75" customHeight="1">
      <c r="A13" s="54" t="s">
        <v>50</v>
      </c>
      <c r="B13" s="54" t="s">
        <v>55</v>
      </c>
      <c r="C13" s="52">
        <v>10</v>
      </c>
      <c r="D13" s="52">
        <v>6</v>
      </c>
      <c r="E13" s="52">
        <v>0</v>
      </c>
      <c r="F13" s="52">
        <v>1</v>
      </c>
      <c r="G13" s="52">
        <v>5</v>
      </c>
      <c r="H13" s="52">
        <v>0</v>
      </c>
      <c r="I13" s="52">
        <v>5</v>
      </c>
      <c r="J13" s="52">
        <v>0</v>
      </c>
      <c r="K13" s="52">
        <v>4</v>
      </c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12" t="s">
        <v>143</v>
      </c>
      <c r="B2" s="8"/>
      <c r="C2" s="8"/>
      <c r="D2" s="8"/>
      <c r="E2" s="8"/>
      <c r="F2" s="8"/>
      <c r="G2" s="8"/>
      <c r="H2" s="15"/>
      <c r="I2" s="15"/>
      <c r="J2" s="15"/>
      <c r="K2" s="15"/>
      <c r="L2" s="15"/>
      <c r="M2" s="15"/>
      <c r="N2" s="15"/>
    </row>
    <row r="3" ht="21.75" customHeight="1">
      <c r="N3" s="9" t="s">
        <v>283</v>
      </c>
    </row>
    <row r="4" spans="1:14" ht="28.5" customHeight="1">
      <c r="A4" s="60" t="s">
        <v>271</v>
      </c>
      <c r="B4" s="60" t="s">
        <v>424</v>
      </c>
      <c r="C4" s="60" t="s">
        <v>126</v>
      </c>
      <c r="D4" s="60" t="s">
        <v>167</v>
      </c>
      <c r="E4" s="60"/>
      <c r="F4" s="60" t="s">
        <v>375</v>
      </c>
      <c r="G4" s="60" t="s">
        <v>59</v>
      </c>
      <c r="H4" s="60" t="s">
        <v>511</v>
      </c>
      <c r="I4" s="60" t="s">
        <v>249</v>
      </c>
      <c r="J4" s="60" t="s">
        <v>451</v>
      </c>
      <c r="K4" s="60" t="s">
        <v>412</v>
      </c>
      <c r="L4" s="60" t="s">
        <v>68</v>
      </c>
      <c r="M4" s="60" t="s">
        <v>381</v>
      </c>
      <c r="N4" s="60" t="s">
        <v>338</v>
      </c>
    </row>
    <row r="5" spans="1:14" ht="53.25" customHeight="1">
      <c r="A5" s="60"/>
      <c r="B5" s="60"/>
      <c r="C5" s="60"/>
      <c r="D5" s="16" t="s">
        <v>300</v>
      </c>
      <c r="E5" s="16" t="s">
        <v>256</v>
      </c>
      <c r="F5" s="60"/>
      <c r="G5" s="60"/>
      <c r="H5" s="60"/>
      <c r="I5" s="60"/>
      <c r="J5" s="60"/>
      <c r="K5" s="60"/>
      <c r="L5" s="60"/>
      <c r="M5" s="60"/>
      <c r="N5" s="60"/>
    </row>
    <row r="6" spans="1:14" ht="12.75" customHeight="1">
      <c r="A6" s="17" t="s">
        <v>358</v>
      </c>
      <c r="B6" s="17" t="s">
        <v>358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</row>
    <row r="7" spans="1:14" ht="12.75" customHeight="1">
      <c r="A7" s="54"/>
      <c r="B7" s="54" t="s">
        <v>126</v>
      </c>
      <c r="C7" s="53">
        <v>11865.56</v>
      </c>
      <c r="D7" s="53">
        <v>4536.27</v>
      </c>
      <c r="E7" s="53">
        <v>450</v>
      </c>
      <c r="F7" s="53">
        <v>0</v>
      </c>
      <c r="G7" s="53">
        <v>0</v>
      </c>
      <c r="H7" s="53">
        <v>1480.7</v>
      </c>
      <c r="I7" s="53">
        <v>0</v>
      </c>
      <c r="J7" s="53">
        <v>0</v>
      </c>
      <c r="K7" s="53">
        <v>0</v>
      </c>
      <c r="L7" s="53">
        <v>0</v>
      </c>
      <c r="M7" s="53">
        <v>5848.59</v>
      </c>
      <c r="N7" s="53">
        <v>0</v>
      </c>
    </row>
    <row r="8" spans="1:14" ht="12.75" customHeight="1">
      <c r="A8" s="54" t="s">
        <v>530</v>
      </c>
      <c r="B8" s="54" t="s">
        <v>472</v>
      </c>
      <c r="C8" s="53">
        <v>11865.56</v>
      </c>
      <c r="D8" s="53">
        <v>4536.27</v>
      </c>
      <c r="E8" s="53">
        <v>450</v>
      </c>
      <c r="F8" s="53">
        <v>0</v>
      </c>
      <c r="G8" s="53">
        <v>0</v>
      </c>
      <c r="H8" s="53">
        <v>1480.7</v>
      </c>
      <c r="I8" s="53">
        <v>0</v>
      </c>
      <c r="J8" s="53">
        <v>0</v>
      </c>
      <c r="K8" s="53">
        <v>0</v>
      </c>
      <c r="L8" s="53">
        <v>0</v>
      </c>
      <c r="M8" s="53">
        <v>5848.59</v>
      </c>
      <c r="N8" s="53">
        <v>0</v>
      </c>
    </row>
    <row r="9" spans="1:14" ht="12.75" customHeight="1">
      <c r="A9" s="54" t="s">
        <v>477</v>
      </c>
      <c r="B9" s="54" t="s">
        <v>173</v>
      </c>
      <c r="C9" s="53">
        <v>2804.75</v>
      </c>
      <c r="D9" s="53">
        <v>936.37</v>
      </c>
      <c r="E9" s="53">
        <v>75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1868.38</v>
      </c>
      <c r="N9" s="53">
        <v>0</v>
      </c>
    </row>
    <row r="10" spans="1:14" ht="12.75" customHeight="1">
      <c r="A10" s="54" t="s">
        <v>339</v>
      </c>
      <c r="B10" s="54" t="s">
        <v>246</v>
      </c>
      <c r="C10" s="53">
        <v>5022.33</v>
      </c>
      <c r="D10" s="53">
        <v>2461.04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2561.29</v>
      </c>
      <c r="N10" s="53">
        <v>0</v>
      </c>
    </row>
    <row r="11" spans="1:14" ht="12.75" customHeight="1">
      <c r="A11" s="54" t="s">
        <v>204</v>
      </c>
      <c r="B11" s="54" t="s">
        <v>40</v>
      </c>
      <c r="C11" s="53">
        <v>3792.34</v>
      </c>
      <c r="D11" s="53">
        <v>986.08</v>
      </c>
      <c r="E11" s="53">
        <v>375</v>
      </c>
      <c r="F11" s="53">
        <v>0</v>
      </c>
      <c r="G11" s="53">
        <v>0</v>
      </c>
      <c r="H11" s="53">
        <v>1480.7</v>
      </c>
      <c r="I11" s="53">
        <v>0</v>
      </c>
      <c r="J11" s="53">
        <v>0</v>
      </c>
      <c r="K11" s="53">
        <v>0</v>
      </c>
      <c r="L11" s="53">
        <v>0</v>
      </c>
      <c r="M11" s="53">
        <v>1325.56</v>
      </c>
      <c r="N11" s="53">
        <v>0</v>
      </c>
    </row>
    <row r="12" spans="1:14" ht="12.75" customHeight="1">
      <c r="A12" s="54" t="s">
        <v>50</v>
      </c>
      <c r="B12" s="54" t="s">
        <v>55</v>
      </c>
      <c r="C12" s="53">
        <v>246.14</v>
      </c>
      <c r="D12" s="53">
        <v>152.78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93.36</v>
      </c>
      <c r="N12" s="53">
        <v>0</v>
      </c>
    </row>
    <row r="13" spans="2:14" ht="12.75" customHeight="1">
      <c r="B13" s="1"/>
      <c r="C13" s="1"/>
      <c r="D13" s="1"/>
      <c r="E13" s="1"/>
      <c r="F13" s="1"/>
      <c r="G13" s="1"/>
      <c r="H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M14" s="1"/>
      <c r="N14" s="1"/>
    </row>
    <row r="15" spans="3:14" ht="12.75" customHeight="1">
      <c r="C15" s="1"/>
      <c r="D15" s="1"/>
      <c r="E15" s="1"/>
      <c r="M15" s="1"/>
      <c r="N15" s="1"/>
    </row>
    <row r="16" spans="3:14" ht="12.75" customHeight="1">
      <c r="C16" s="1"/>
      <c r="D16" s="1"/>
      <c r="E16" s="1"/>
      <c r="F16" s="1"/>
      <c r="K16" s="1"/>
      <c r="M16" s="1"/>
      <c r="N16" s="1"/>
    </row>
    <row r="17" spans="6:14" ht="12.75" customHeight="1">
      <c r="F17" s="1"/>
      <c r="L17" s="1"/>
      <c r="M17" s="1"/>
      <c r="N17" s="1"/>
    </row>
    <row r="18" spans="12:14" ht="12.75" customHeight="1">
      <c r="L18" s="1"/>
      <c r="M18" s="1"/>
      <c r="N18" s="1"/>
    </row>
    <row r="19" spans="12:14" ht="12.75" customHeight="1">
      <c r="L19" s="1"/>
      <c r="N19" s="1"/>
    </row>
    <row r="20" spans="12:14" ht="12.75" customHeight="1">
      <c r="L20" s="1"/>
      <c r="M20" s="1"/>
      <c r="N20" s="1"/>
    </row>
    <row r="21" spans="13:14" ht="12.75" customHeight="1">
      <c r="M21" s="1"/>
      <c r="N21" s="1"/>
    </row>
  </sheetData>
  <mergeCells count="13">
    <mergeCell ref="K4:K5"/>
    <mergeCell ref="L4:L5"/>
    <mergeCell ref="N4:N5"/>
    <mergeCell ref="M4:M5"/>
    <mergeCell ref="G4:G5"/>
    <mergeCell ref="H4:H5"/>
    <mergeCell ref="I4:I5"/>
    <mergeCell ref="J4:J5"/>
    <mergeCell ref="A4:A5"/>
    <mergeCell ref="B4:B5"/>
    <mergeCell ref="C4:C5"/>
    <mergeCell ref="F4:F5"/>
    <mergeCell ref="D4:E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12" t="s">
        <v>86</v>
      </c>
      <c r="B2" s="8"/>
      <c r="C2" s="8"/>
      <c r="D2" s="8"/>
      <c r="E2" s="8"/>
      <c r="F2" s="8"/>
      <c r="G2" s="8"/>
      <c r="H2" s="15"/>
      <c r="I2" s="15"/>
      <c r="J2" s="15"/>
      <c r="K2" s="15"/>
      <c r="L2" s="15"/>
    </row>
    <row r="3" ht="21.75" customHeight="1">
      <c r="L3" s="9" t="s">
        <v>283</v>
      </c>
    </row>
    <row r="4" spans="1:12" ht="36.75" customHeight="1">
      <c r="A4" s="60" t="s">
        <v>271</v>
      </c>
      <c r="B4" s="60" t="s">
        <v>424</v>
      </c>
      <c r="C4" s="60" t="s">
        <v>126</v>
      </c>
      <c r="D4" s="60" t="s">
        <v>167</v>
      </c>
      <c r="E4" s="60"/>
      <c r="F4" s="60" t="s">
        <v>375</v>
      </c>
      <c r="G4" s="60" t="s">
        <v>511</v>
      </c>
      <c r="H4" s="60" t="s">
        <v>249</v>
      </c>
      <c r="I4" s="60" t="s">
        <v>451</v>
      </c>
      <c r="J4" s="60" t="s">
        <v>381</v>
      </c>
      <c r="K4" s="60" t="s">
        <v>338</v>
      </c>
      <c r="L4" s="60" t="s">
        <v>68</v>
      </c>
    </row>
    <row r="5" spans="1:12" ht="51.75" customHeight="1">
      <c r="A5" s="60"/>
      <c r="B5" s="60"/>
      <c r="C5" s="60"/>
      <c r="D5" s="16" t="s">
        <v>300</v>
      </c>
      <c r="E5" s="16" t="s">
        <v>277</v>
      </c>
      <c r="F5" s="60"/>
      <c r="G5" s="60"/>
      <c r="H5" s="60"/>
      <c r="I5" s="60"/>
      <c r="J5" s="60"/>
      <c r="K5" s="60"/>
      <c r="L5" s="60"/>
    </row>
    <row r="6" spans="1:12" ht="12.75" customHeight="1">
      <c r="A6" s="17" t="s">
        <v>358</v>
      </c>
      <c r="B6" s="17" t="s">
        <v>358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</row>
    <row r="7" spans="1:12" ht="12.75" customHeight="1">
      <c r="A7" s="54"/>
      <c r="B7" s="54" t="s">
        <v>126</v>
      </c>
      <c r="C7" s="52">
        <v>11865.56</v>
      </c>
      <c r="D7" s="52">
        <v>4536.27</v>
      </c>
      <c r="E7" s="52">
        <v>450</v>
      </c>
      <c r="F7" s="52">
        <v>0</v>
      </c>
      <c r="G7" s="52">
        <v>1480.7</v>
      </c>
      <c r="H7" s="52">
        <v>0</v>
      </c>
      <c r="I7" s="52">
        <v>0</v>
      </c>
      <c r="J7" s="52">
        <v>5848.59</v>
      </c>
      <c r="K7" s="52">
        <v>0</v>
      </c>
      <c r="L7" s="52">
        <v>0</v>
      </c>
    </row>
    <row r="8" spans="1:12" ht="12.75" customHeight="1">
      <c r="A8" s="54" t="s">
        <v>530</v>
      </c>
      <c r="B8" s="54" t="s">
        <v>472</v>
      </c>
      <c r="C8" s="52">
        <v>11865.56</v>
      </c>
      <c r="D8" s="52">
        <v>4536.27</v>
      </c>
      <c r="E8" s="52">
        <v>450</v>
      </c>
      <c r="F8" s="52">
        <v>0</v>
      </c>
      <c r="G8" s="52">
        <v>1480.7</v>
      </c>
      <c r="H8" s="52">
        <v>0</v>
      </c>
      <c r="I8" s="52">
        <v>0</v>
      </c>
      <c r="J8" s="52">
        <v>5848.59</v>
      </c>
      <c r="K8" s="52">
        <v>0</v>
      </c>
      <c r="L8" s="52">
        <v>0</v>
      </c>
    </row>
    <row r="9" spans="1:12" ht="12.75" customHeight="1">
      <c r="A9" s="54" t="s">
        <v>477</v>
      </c>
      <c r="B9" s="54" t="s">
        <v>173</v>
      </c>
      <c r="C9" s="52">
        <v>2804.75</v>
      </c>
      <c r="D9" s="52">
        <v>936.37</v>
      </c>
      <c r="E9" s="52">
        <v>75</v>
      </c>
      <c r="F9" s="52">
        <v>0</v>
      </c>
      <c r="G9" s="52">
        <v>0</v>
      </c>
      <c r="H9" s="52">
        <v>0</v>
      </c>
      <c r="I9" s="52">
        <v>0</v>
      </c>
      <c r="J9" s="52">
        <v>1868.38</v>
      </c>
      <c r="K9" s="52">
        <v>0</v>
      </c>
      <c r="L9" s="52">
        <v>0</v>
      </c>
    </row>
    <row r="10" spans="1:12" ht="12.75" customHeight="1">
      <c r="A10" s="54" t="s">
        <v>339</v>
      </c>
      <c r="B10" s="54" t="s">
        <v>246</v>
      </c>
      <c r="C10" s="52">
        <v>5022.33</v>
      </c>
      <c r="D10" s="52">
        <v>2461.04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2561.29</v>
      </c>
      <c r="K10" s="52">
        <v>0</v>
      </c>
      <c r="L10" s="52">
        <v>0</v>
      </c>
    </row>
    <row r="11" spans="1:12" ht="12.75" customHeight="1">
      <c r="A11" s="54" t="s">
        <v>204</v>
      </c>
      <c r="B11" s="54" t="s">
        <v>40</v>
      </c>
      <c r="C11" s="52">
        <v>3792.34</v>
      </c>
      <c r="D11" s="52">
        <v>986.08</v>
      </c>
      <c r="E11" s="52">
        <v>375</v>
      </c>
      <c r="F11" s="52">
        <v>0</v>
      </c>
      <c r="G11" s="52">
        <v>1480.7</v>
      </c>
      <c r="H11" s="52">
        <v>0</v>
      </c>
      <c r="I11" s="52">
        <v>0</v>
      </c>
      <c r="J11" s="52">
        <v>1325.56</v>
      </c>
      <c r="K11" s="52">
        <v>0</v>
      </c>
      <c r="L11" s="52">
        <v>0</v>
      </c>
    </row>
    <row r="12" spans="1:12" ht="12.75" customHeight="1">
      <c r="A12" s="54" t="s">
        <v>50</v>
      </c>
      <c r="B12" s="54" t="s">
        <v>55</v>
      </c>
      <c r="C12" s="52">
        <v>246.14</v>
      </c>
      <c r="D12" s="52">
        <v>152.78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93.36</v>
      </c>
      <c r="K12" s="52">
        <v>0</v>
      </c>
      <c r="L12" s="52">
        <v>0</v>
      </c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D14" s="1"/>
      <c r="E14" s="1"/>
      <c r="F14" s="1"/>
      <c r="G14" s="1"/>
      <c r="I14" s="1"/>
      <c r="J14" s="1"/>
      <c r="K14" s="1"/>
    </row>
    <row r="15" spans="3:11" ht="12.75" customHeight="1">
      <c r="C15" s="1"/>
      <c r="D15" s="1"/>
      <c r="E15" s="1"/>
      <c r="I15" s="1"/>
      <c r="J15" s="1"/>
      <c r="K15" s="1"/>
    </row>
    <row r="16" spans="3:11" ht="12.75" customHeight="1">
      <c r="C16" s="1"/>
      <c r="D16" s="1"/>
      <c r="E16" s="1"/>
      <c r="F16" s="1"/>
      <c r="I16" s="1"/>
      <c r="J16" s="1"/>
      <c r="K16" s="1"/>
    </row>
    <row r="17" spans="6:11" ht="12.75" customHeight="1">
      <c r="F17" s="1"/>
      <c r="I17" s="1"/>
      <c r="J17" s="1"/>
      <c r="K17" s="1"/>
    </row>
  </sheetData>
  <mergeCells count="11">
    <mergeCell ref="L4:L5"/>
    <mergeCell ref="J4:J5"/>
    <mergeCell ref="D4:E4"/>
    <mergeCell ref="G4:G5"/>
    <mergeCell ref="H4:H5"/>
    <mergeCell ref="I4:I5"/>
    <mergeCell ref="K4:K5"/>
    <mergeCell ref="A4:A5"/>
    <mergeCell ref="B4:B5"/>
    <mergeCell ref="C4:C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8" t="s">
        <v>376</v>
      </c>
      <c r="B2" s="8"/>
      <c r="C2" s="8"/>
      <c r="D2" s="8"/>
      <c r="E2" s="8"/>
      <c r="F2" s="8"/>
    </row>
    <row r="3" ht="22.5" customHeight="1">
      <c r="F3" s="9" t="s">
        <v>283</v>
      </c>
    </row>
    <row r="4" spans="1:6" ht="22.5" customHeight="1">
      <c r="A4" s="18" t="s">
        <v>193</v>
      </c>
      <c r="B4" s="18" t="s">
        <v>502</v>
      </c>
      <c r="C4" s="18" t="s">
        <v>126</v>
      </c>
      <c r="D4" s="18" t="s">
        <v>46</v>
      </c>
      <c r="E4" s="18" t="s">
        <v>326</v>
      </c>
      <c r="F4" s="18" t="s">
        <v>320</v>
      </c>
    </row>
    <row r="5" spans="1:6" ht="15.75" customHeight="1">
      <c r="A5" s="17" t="s">
        <v>358</v>
      </c>
      <c r="B5" s="17" t="s">
        <v>358</v>
      </c>
      <c r="C5" s="17">
        <v>1</v>
      </c>
      <c r="D5" s="17">
        <v>2</v>
      </c>
      <c r="E5" s="17">
        <v>3</v>
      </c>
      <c r="F5" s="17" t="s">
        <v>358</v>
      </c>
    </row>
    <row r="6" spans="1:6" ht="12.75" customHeight="1">
      <c r="A6" s="54"/>
      <c r="B6" s="54" t="s">
        <v>126</v>
      </c>
      <c r="C6" s="52">
        <v>4536.27</v>
      </c>
      <c r="D6" s="52">
        <v>2922.47</v>
      </c>
      <c r="E6" s="52">
        <v>1613.8</v>
      </c>
      <c r="F6" s="55"/>
    </row>
    <row r="7" spans="1:6" ht="12.75" customHeight="1">
      <c r="A7" s="54" t="s">
        <v>542</v>
      </c>
      <c r="B7" s="54" t="s">
        <v>409</v>
      </c>
      <c r="C7" s="52">
        <v>47.32</v>
      </c>
      <c r="D7" s="52">
        <v>47.32</v>
      </c>
      <c r="E7" s="52">
        <v>0</v>
      </c>
      <c r="F7" s="55"/>
    </row>
    <row r="8" spans="1:6" ht="12.75" customHeight="1">
      <c r="A8" s="54" t="s">
        <v>79</v>
      </c>
      <c r="B8" s="54" t="s">
        <v>400</v>
      </c>
      <c r="C8" s="52">
        <v>47.32</v>
      </c>
      <c r="D8" s="52">
        <v>47.32</v>
      </c>
      <c r="E8" s="52">
        <v>0</v>
      </c>
      <c r="F8" s="55"/>
    </row>
    <row r="9" spans="1:6" ht="12.75" customHeight="1">
      <c r="A9" s="54" t="s">
        <v>337</v>
      </c>
      <c r="B9" s="54" t="s">
        <v>223</v>
      </c>
      <c r="C9" s="52">
        <v>47.32</v>
      </c>
      <c r="D9" s="52">
        <v>47.32</v>
      </c>
      <c r="E9" s="52">
        <v>0</v>
      </c>
      <c r="F9" s="55"/>
    </row>
    <row r="10" spans="1:6" ht="12.75" customHeight="1">
      <c r="A10" s="54" t="s">
        <v>135</v>
      </c>
      <c r="B10" s="54" t="s">
        <v>379</v>
      </c>
      <c r="C10" s="52">
        <v>124.39</v>
      </c>
      <c r="D10" s="52">
        <v>124.39</v>
      </c>
      <c r="E10" s="52">
        <v>0</v>
      </c>
      <c r="F10" s="55"/>
    </row>
    <row r="11" spans="1:6" ht="12.75" customHeight="1">
      <c r="A11" s="54" t="s">
        <v>445</v>
      </c>
      <c r="B11" s="54" t="s">
        <v>319</v>
      </c>
      <c r="C11" s="52">
        <v>124.39</v>
      </c>
      <c r="D11" s="52">
        <v>124.39</v>
      </c>
      <c r="E11" s="52">
        <v>0</v>
      </c>
      <c r="F11" s="55"/>
    </row>
    <row r="12" spans="1:6" ht="12.75" customHeight="1">
      <c r="A12" s="54" t="s">
        <v>75</v>
      </c>
      <c r="B12" s="54" t="s">
        <v>276</v>
      </c>
      <c r="C12" s="52">
        <v>124.39</v>
      </c>
      <c r="D12" s="52">
        <v>124.39</v>
      </c>
      <c r="E12" s="52">
        <v>0</v>
      </c>
      <c r="F12" s="55"/>
    </row>
    <row r="13" spans="1:6" ht="12.75" customHeight="1">
      <c r="A13" s="54" t="s">
        <v>342</v>
      </c>
      <c r="B13" s="54" t="s">
        <v>325</v>
      </c>
      <c r="C13" s="52">
        <v>4124.81</v>
      </c>
      <c r="D13" s="52">
        <v>2511.01</v>
      </c>
      <c r="E13" s="52">
        <v>1613.8</v>
      </c>
      <c r="F13" s="55"/>
    </row>
    <row r="14" spans="1:6" ht="12.75" customHeight="1">
      <c r="A14" s="54" t="s">
        <v>22</v>
      </c>
      <c r="B14" s="54" t="s">
        <v>34</v>
      </c>
      <c r="C14" s="52">
        <v>4124.81</v>
      </c>
      <c r="D14" s="52">
        <v>2511.01</v>
      </c>
      <c r="E14" s="52">
        <v>1613.8</v>
      </c>
      <c r="F14" s="55"/>
    </row>
    <row r="15" spans="1:6" ht="12.75" customHeight="1">
      <c r="A15" s="54" t="s">
        <v>387</v>
      </c>
      <c r="B15" s="54" t="s">
        <v>67</v>
      </c>
      <c r="C15" s="52">
        <v>450</v>
      </c>
      <c r="D15" s="52">
        <v>0</v>
      </c>
      <c r="E15" s="52">
        <v>450</v>
      </c>
      <c r="F15" s="55"/>
    </row>
    <row r="16" spans="1:6" ht="12.75" customHeight="1">
      <c r="A16" s="54" t="s">
        <v>106</v>
      </c>
      <c r="B16" s="54" t="s">
        <v>492</v>
      </c>
      <c r="C16" s="52">
        <v>1163.8</v>
      </c>
      <c r="D16" s="52">
        <v>0</v>
      </c>
      <c r="E16" s="52">
        <v>1163.8</v>
      </c>
      <c r="F16" s="55"/>
    </row>
    <row r="17" spans="1:6" ht="12.75" customHeight="1">
      <c r="A17" s="54" t="s">
        <v>102</v>
      </c>
      <c r="B17" s="54" t="s">
        <v>450</v>
      </c>
      <c r="C17" s="52">
        <v>2511.01</v>
      </c>
      <c r="D17" s="52">
        <v>2511.01</v>
      </c>
      <c r="E17" s="52">
        <v>0</v>
      </c>
      <c r="F17" s="55"/>
    </row>
    <row r="18" spans="1:6" ht="12.75" customHeight="1">
      <c r="A18" s="54" t="s">
        <v>210</v>
      </c>
      <c r="B18" s="54" t="s">
        <v>466</v>
      </c>
      <c r="C18" s="52">
        <v>239.75</v>
      </c>
      <c r="D18" s="52">
        <v>239.75</v>
      </c>
      <c r="E18" s="52">
        <v>0</v>
      </c>
      <c r="F18" s="55"/>
    </row>
    <row r="19" spans="1:6" ht="12.75" customHeight="1">
      <c r="A19" s="54" t="s">
        <v>265</v>
      </c>
      <c r="B19" s="54" t="s">
        <v>82</v>
      </c>
      <c r="C19" s="52">
        <v>239.75</v>
      </c>
      <c r="D19" s="52">
        <v>239.75</v>
      </c>
      <c r="E19" s="52">
        <v>0</v>
      </c>
      <c r="F19" s="55"/>
    </row>
    <row r="20" spans="1:6" ht="12.75" customHeight="1">
      <c r="A20" s="54" t="s">
        <v>403</v>
      </c>
      <c r="B20" s="54" t="s">
        <v>554</v>
      </c>
      <c r="C20" s="52">
        <v>239.75</v>
      </c>
      <c r="D20" s="52">
        <v>239.75</v>
      </c>
      <c r="E20" s="52">
        <v>0</v>
      </c>
      <c r="F20" s="5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tabSelected="1" workbookViewId="0" topLeftCell="A1">
      <selection activeCell="B34" sqref="B34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8" t="s">
        <v>71</v>
      </c>
      <c r="B2" s="8"/>
      <c r="C2" s="8"/>
      <c r="D2" s="8"/>
      <c r="E2" s="8"/>
      <c r="F2" s="8"/>
    </row>
    <row r="3" ht="22.5" customHeight="1">
      <c r="F3" s="9" t="s">
        <v>283</v>
      </c>
    </row>
    <row r="4" spans="1:6" ht="22.5" customHeight="1">
      <c r="A4" s="18" t="s">
        <v>262</v>
      </c>
      <c r="B4" s="18" t="s">
        <v>455</v>
      </c>
      <c r="C4" s="18" t="s">
        <v>126</v>
      </c>
      <c r="D4" s="18" t="s">
        <v>46</v>
      </c>
      <c r="E4" s="18" t="s">
        <v>326</v>
      </c>
      <c r="F4" s="18" t="s">
        <v>320</v>
      </c>
    </row>
    <row r="5" spans="1:6" ht="15.75" customHeight="1">
      <c r="A5" s="17" t="s">
        <v>358</v>
      </c>
      <c r="B5" s="17" t="s">
        <v>358</v>
      </c>
      <c r="C5" s="17">
        <v>1</v>
      </c>
      <c r="D5" s="17">
        <v>2</v>
      </c>
      <c r="E5" s="17">
        <v>3</v>
      </c>
      <c r="F5" s="17" t="s">
        <v>358</v>
      </c>
    </row>
    <row r="6" spans="1:6" ht="12.75" customHeight="1">
      <c r="A6" s="56"/>
      <c r="B6" s="56" t="s">
        <v>126</v>
      </c>
      <c r="C6" s="52">
        <v>4536.27</v>
      </c>
      <c r="D6" s="52">
        <v>2922.47</v>
      </c>
      <c r="E6" s="52">
        <v>1613.8</v>
      </c>
      <c r="F6" s="55"/>
    </row>
    <row r="7" spans="1:6" ht="12.75" customHeight="1">
      <c r="A7" s="56" t="s">
        <v>439</v>
      </c>
      <c r="B7" s="56" t="s">
        <v>299</v>
      </c>
      <c r="C7" s="52">
        <v>2000.98</v>
      </c>
      <c r="D7" s="52">
        <v>2000.98</v>
      </c>
      <c r="E7" s="52">
        <v>0</v>
      </c>
      <c r="F7" s="55"/>
    </row>
    <row r="8" spans="1:6" ht="12.75" customHeight="1">
      <c r="A8" s="56" t="s">
        <v>53</v>
      </c>
      <c r="B8" s="56" t="s">
        <v>467</v>
      </c>
      <c r="C8" s="52">
        <v>911.49</v>
      </c>
      <c r="D8" s="52">
        <v>911.49</v>
      </c>
      <c r="E8" s="52">
        <v>0</v>
      </c>
      <c r="F8" s="55"/>
    </row>
    <row r="9" spans="1:6" ht="12.75" customHeight="1">
      <c r="A9" s="56" t="s">
        <v>478</v>
      </c>
      <c r="B9" s="56" t="s">
        <v>114</v>
      </c>
      <c r="C9" s="52">
        <v>103.72</v>
      </c>
      <c r="D9" s="52">
        <v>103.72</v>
      </c>
      <c r="E9" s="52">
        <v>0</v>
      </c>
      <c r="F9" s="55"/>
    </row>
    <row r="10" spans="1:6" ht="12.75" customHeight="1">
      <c r="A10" s="56" t="s">
        <v>341</v>
      </c>
      <c r="B10" s="56" t="s">
        <v>162</v>
      </c>
      <c r="C10" s="52">
        <v>953.77</v>
      </c>
      <c r="D10" s="52">
        <v>953.77</v>
      </c>
      <c r="E10" s="52">
        <v>0</v>
      </c>
      <c r="F10" s="55"/>
    </row>
    <row r="11" spans="1:6" ht="12.75" customHeight="1">
      <c r="A11" s="56" t="s">
        <v>449</v>
      </c>
      <c r="B11" s="56" t="s">
        <v>227</v>
      </c>
      <c r="C11" s="52">
        <v>32</v>
      </c>
      <c r="D11" s="52">
        <v>32</v>
      </c>
      <c r="E11" s="52">
        <v>0</v>
      </c>
      <c r="F11" s="55"/>
    </row>
    <row r="12" spans="1:6" ht="12.75" customHeight="1">
      <c r="A12" s="56" t="s">
        <v>298</v>
      </c>
      <c r="B12" s="56" t="s">
        <v>366</v>
      </c>
      <c r="C12" s="52">
        <v>1740.06</v>
      </c>
      <c r="D12" s="52">
        <v>526.26</v>
      </c>
      <c r="E12" s="52">
        <v>1213.8</v>
      </c>
      <c r="F12" s="55"/>
    </row>
    <row r="13" spans="1:6" ht="12.75" customHeight="1">
      <c r="A13" s="56" t="s">
        <v>213</v>
      </c>
      <c r="B13" s="56" t="s">
        <v>235</v>
      </c>
      <c r="C13" s="52">
        <v>110.63</v>
      </c>
      <c r="D13" s="52">
        <v>65.63</v>
      </c>
      <c r="E13" s="52">
        <v>45</v>
      </c>
      <c r="F13" s="55"/>
    </row>
    <row r="14" spans="1:6" ht="12.75" customHeight="1">
      <c r="A14" s="56" t="s">
        <v>60</v>
      </c>
      <c r="B14" s="56" t="s">
        <v>524</v>
      </c>
      <c r="C14" s="52">
        <v>28.04</v>
      </c>
      <c r="D14" s="52">
        <v>23.04</v>
      </c>
      <c r="E14" s="52">
        <v>5</v>
      </c>
      <c r="F14" s="55"/>
    </row>
    <row r="15" spans="1:6" ht="12.75" customHeight="1">
      <c r="A15" s="56" t="s">
        <v>348</v>
      </c>
      <c r="B15" s="56" t="s">
        <v>137</v>
      </c>
      <c r="C15" s="52">
        <v>1.3</v>
      </c>
      <c r="D15" s="52">
        <v>1.3</v>
      </c>
      <c r="E15" s="52">
        <v>0</v>
      </c>
      <c r="F15" s="55"/>
    </row>
    <row r="16" spans="1:6" ht="12.75" customHeight="1">
      <c r="A16" s="56" t="s">
        <v>215</v>
      </c>
      <c r="B16" s="56" t="s">
        <v>209</v>
      </c>
      <c r="C16" s="52">
        <v>6</v>
      </c>
      <c r="D16" s="52">
        <v>1</v>
      </c>
      <c r="E16" s="52">
        <v>5</v>
      </c>
      <c r="F16" s="55"/>
    </row>
    <row r="17" spans="1:6" ht="12.75" customHeight="1">
      <c r="A17" s="56" t="s">
        <v>62</v>
      </c>
      <c r="B17" s="56" t="s">
        <v>224</v>
      </c>
      <c r="C17" s="52">
        <v>23</v>
      </c>
      <c r="D17" s="52">
        <v>3</v>
      </c>
      <c r="E17" s="52">
        <v>20</v>
      </c>
      <c r="F17" s="55"/>
    </row>
    <row r="18" spans="1:6" ht="12.75" customHeight="1">
      <c r="A18" s="56" t="s">
        <v>488</v>
      </c>
      <c r="B18" s="56" t="s">
        <v>499</v>
      </c>
      <c r="C18" s="52">
        <v>34.4</v>
      </c>
      <c r="D18" s="52">
        <v>24.4</v>
      </c>
      <c r="E18" s="52">
        <v>10</v>
      </c>
      <c r="F18" s="55"/>
    </row>
    <row r="19" spans="1:6" ht="12.75" customHeight="1">
      <c r="A19" s="56" t="s">
        <v>347</v>
      </c>
      <c r="B19" s="56" t="s">
        <v>370</v>
      </c>
      <c r="C19" s="52">
        <v>38.14</v>
      </c>
      <c r="D19" s="52">
        <v>18.14</v>
      </c>
      <c r="E19" s="52">
        <v>20</v>
      </c>
      <c r="F19" s="55"/>
    </row>
    <row r="20" spans="1:6" ht="12.75" customHeight="1">
      <c r="A20" s="56" t="s">
        <v>214</v>
      </c>
      <c r="B20" s="56" t="s">
        <v>534</v>
      </c>
      <c r="C20" s="52">
        <v>126.95</v>
      </c>
      <c r="D20" s="52">
        <v>61.95</v>
      </c>
      <c r="E20" s="52">
        <v>65</v>
      </c>
      <c r="F20" s="55"/>
    </row>
    <row r="21" spans="1:6" ht="12.75" customHeight="1">
      <c r="A21" s="56" t="s">
        <v>454</v>
      </c>
      <c r="B21" s="56" t="s">
        <v>192</v>
      </c>
      <c r="C21" s="52">
        <v>71.28</v>
      </c>
      <c r="D21" s="52">
        <v>71.28</v>
      </c>
      <c r="E21" s="52">
        <v>0</v>
      </c>
      <c r="F21" s="55"/>
    </row>
    <row r="22" spans="1:6" ht="12.75" customHeight="1">
      <c r="A22" s="56" t="s">
        <v>28</v>
      </c>
      <c r="B22" s="56" t="s">
        <v>544</v>
      </c>
      <c r="C22" s="52">
        <v>20</v>
      </c>
      <c r="D22" s="52">
        <v>0</v>
      </c>
      <c r="E22" s="52">
        <v>20</v>
      </c>
      <c r="F22" s="55"/>
    </row>
    <row r="23" spans="1:6" ht="12.75" customHeight="1">
      <c r="A23" s="56" t="s">
        <v>313</v>
      </c>
      <c r="B23" s="56" t="s">
        <v>526</v>
      </c>
      <c r="C23" s="52">
        <v>11.15</v>
      </c>
      <c r="D23" s="52">
        <v>11.15</v>
      </c>
      <c r="E23" s="52">
        <v>0</v>
      </c>
      <c r="F23" s="55"/>
    </row>
    <row r="24" spans="1:6" ht="12.75" customHeight="1">
      <c r="A24" s="56" t="s">
        <v>459</v>
      </c>
      <c r="B24" s="56" t="s">
        <v>537</v>
      </c>
      <c r="C24" s="52">
        <v>618.3</v>
      </c>
      <c r="D24" s="52">
        <v>11</v>
      </c>
      <c r="E24" s="52">
        <v>607.3</v>
      </c>
      <c r="F24" s="55"/>
    </row>
    <row r="25" spans="1:6" ht="12.75" customHeight="1">
      <c r="A25" s="56" t="s">
        <v>24</v>
      </c>
      <c r="B25" s="56" t="s">
        <v>2</v>
      </c>
      <c r="C25" s="52">
        <v>45.5</v>
      </c>
      <c r="D25" s="52">
        <v>39</v>
      </c>
      <c r="E25" s="52">
        <v>6.5</v>
      </c>
      <c r="F25" s="55"/>
    </row>
    <row r="26" spans="1:6" ht="12.75" customHeight="1">
      <c r="A26" s="56" t="s">
        <v>184</v>
      </c>
      <c r="B26" s="56" t="s">
        <v>125</v>
      </c>
      <c r="C26" s="52">
        <v>47.32</v>
      </c>
      <c r="D26" s="52">
        <v>47.32</v>
      </c>
      <c r="E26" s="52">
        <v>0</v>
      </c>
      <c r="F26" s="55"/>
    </row>
    <row r="27" spans="1:6" ht="12.75" customHeight="1">
      <c r="A27" s="56" t="s">
        <v>316</v>
      </c>
      <c r="B27" s="56" t="s">
        <v>380</v>
      </c>
      <c r="C27" s="52">
        <v>24.2</v>
      </c>
      <c r="D27" s="52">
        <v>24.2</v>
      </c>
      <c r="E27" s="52">
        <v>0</v>
      </c>
      <c r="F27" s="55"/>
    </row>
    <row r="28" spans="1:6" ht="12.75" customHeight="1">
      <c r="A28" s="56" t="s">
        <v>458</v>
      </c>
      <c r="B28" s="56" t="s">
        <v>33</v>
      </c>
      <c r="C28" s="52">
        <v>8</v>
      </c>
      <c r="D28" s="52">
        <v>0</v>
      </c>
      <c r="E28" s="52">
        <v>8</v>
      </c>
      <c r="F28" s="55"/>
    </row>
    <row r="29" spans="1:6" ht="12.75" customHeight="1">
      <c r="A29" s="56" t="s">
        <v>23</v>
      </c>
      <c r="B29" s="56" t="s">
        <v>362</v>
      </c>
      <c r="C29" s="52">
        <v>37.9</v>
      </c>
      <c r="D29" s="52">
        <v>0.9</v>
      </c>
      <c r="E29" s="52">
        <v>37</v>
      </c>
      <c r="F29" s="55"/>
    </row>
    <row r="30" spans="1:6" ht="12.75" customHeight="1">
      <c r="A30" s="56" t="s">
        <v>416</v>
      </c>
      <c r="B30" s="56" t="s">
        <v>78</v>
      </c>
      <c r="C30" s="52">
        <v>30</v>
      </c>
      <c r="D30" s="52">
        <v>0</v>
      </c>
      <c r="E30" s="52">
        <v>30</v>
      </c>
      <c r="F30" s="55"/>
    </row>
    <row r="31" spans="1:6" ht="12.75" customHeight="1">
      <c r="A31" s="56" t="s">
        <v>281</v>
      </c>
      <c r="B31" s="56" t="s">
        <v>201</v>
      </c>
      <c r="C31" s="52">
        <v>17</v>
      </c>
      <c r="D31" s="52">
        <v>2</v>
      </c>
      <c r="E31" s="52">
        <v>15</v>
      </c>
      <c r="F31" s="55"/>
    </row>
    <row r="32" spans="1:6" ht="12.75" customHeight="1">
      <c r="A32" s="56" t="s">
        <v>149</v>
      </c>
      <c r="B32" s="56" t="s">
        <v>340</v>
      </c>
      <c r="C32" s="52">
        <v>37.31</v>
      </c>
      <c r="D32" s="52">
        <v>37.31</v>
      </c>
      <c r="E32" s="52">
        <v>0</v>
      </c>
      <c r="F32" s="55"/>
    </row>
    <row r="33" spans="1:6" ht="12.75" customHeight="1">
      <c r="A33" s="56" t="s">
        <v>548</v>
      </c>
      <c r="B33" s="56" t="s">
        <v>289</v>
      </c>
      <c r="C33" s="52">
        <v>67.27</v>
      </c>
      <c r="D33" s="52">
        <v>67.27</v>
      </c>
      <c r="E33" s="52">
        <v>0</v>
      </c>
      <c r="F33" s="55"/>
    </row>
    <row r="34" spans="1:6" ht="12.75" customHeight="1">
      <c r="A34" s="56" t="s">
        <v>244</v>
      </c>
      <c r="B34" s="56" t="s">
        <v>166</v>
      </c>
      <c r="C34" s="52">
        <v>210</v>
      </c>
      <c r="D34" s="52">
        <v>0</v>
      </c>
      <c r="E34" s="52">
        <v>210</v>
      </c>
      <c r="F34" s="55"/>
    </row>
    <row r="35" spans="1:6" ht="12.75" customHeight="1">
      <c r="A35" s="56" t="s">
        <v>315</v>
      </c>
      <c r="B35" s="56" t="s">
        <v>243</v>
      </c>
      <c r="C35" s="52">
        <v>126.37</v>
      </c>
      <c r="D35" s="52">
        <v>16.37</v>
      </c>
      <c r="E35" s="52">
        <v>110</v>
      </c>
      <c r="F35" s="55"/>
    </row>
    <row r="36" spans="1:6" ht="12.75" customHeight="1">
      <c r="A36" s="56" t="s">
        <v>165</v>
      </c>
      <c r="B36" s="56" t="s">
        <v>16</v>
      </c>
      <c r="C36" s="52">
        <v>395.23</v>
      </c>
      <c r="D36" s="52">
        <v>395.23</v>
      </c>
      <c r="E36" s="52">
        <v>0</v>
      </c>
      <c r="F36" s="55"/>
    </row>
    <row r="37" spans="1:6" ht="12.75" customHeight="1">
      <c r="A37" s="56" t="s">
        <v>70</v>
      </c>
      <c r="B37" s="56" t="s">
        <v>169</v>
      </c>
      <c r="C37" s="52">
        <v>51.78</v>
      </c>
      <c r="D37" s="52">
        <v>51.78</v>
      </c>
      <c r="E37" s="52">
        <v>0</v>
      </c>
      <c r="F37" s="55"/>
    </row>
    <row r="38" spans="1:6" ht="12.75" customHeight="1">
      <c r="A38" s="56" t="s">
        <v>523</v>
      </c>
      <c r="B38" s="56" t="s">
        <v>111</v>
      </c>
      <c r="C38" s="52">
        <v>67.95</v>
      </c>
      <c r="D38" s="52">
        <v>67.95</v>
      </c>
      <c r="E38" s="52">
        <v>0</v>
      </c>
      <c r="F38" s="55"/>
    </row>
    <row r="39" spans="1:6" ht="12.75" customHeight="1">
      <c r="A39" s="56" t="s">
        <v>110</v>
      </c>
      <c r="B39" s="56" t="s">
        <v>440</v>
      </c>
      <c r="C39" s="52">
        <v>239.75</v>
      </c>
      <c r="D39" s="52">
        <v>239.75</v>
      </c>
      <c r="E39" s="52">
        <v>0</v>
      </c>
      <c r="F39" s="55"/>
    </row>
    <row r="40" spans="1:6" ht="12.75" customHeight="1">
      <c r="A40" s="56" t="s">
        <v>521</v>
      </c>
      <c r="B40" s="56" t="s">
        <v>197</v>
      </c>
      <c r="C40" s="52">
        <v>35.75</v>
      </c>
      <c r="D40" s="52">
        <v>35.75</v>
      </c>
      <c r="E40" s="52">
        <v>0</v>
      </c>
      <c r="F40" s="55"/>
    </row>
    <row r="41" spans="1:6" ht="12.75" customHeight="1">
      <c r="A41" s="56" t="s">
        <v>203</v>
      </c>
      <c r="B41" s="56" t="s">
        <v>88</v>
      </c>
      <c r="C41" s="52">
        <v>400</v>
      </c>
      <c r="D41" s="52">
        <v>0</v>
      </c>
      <c r="E41" s="52">
        <v>400</v>
      </c>
      <c r="F41" s="55"/>
    </row>
    <row r="42" spans="1:6" ht="12.75" customHeight="1">
      <c r="A42" s="56" t="s">
        <v>399</v>
      </c>
      <c r="B42" s="56" t="s">
        <v>398</v>
      </c>
      <c r="C42" s="52">
        <v>400</v>
      </c>
      <c r="D42" s="52">
        <v>0</v>
      </c>
      <c r="E42" s="52">
        <v>400</v>
      </c>
      <c r="F42" s="5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4"/>
      <c r="B1" s="2"/>
      <c r="C1" s="2"/>
      <c r="D1" s="2"/>
      <c r="E1" s="2"/>
      <c r="F1" s="3"/>
    </row>
    <row r="2" spans="1:6" ht="22.5" customHeight="1">
      <c r="A2" s="13" t="s">
        <v>520</v>
      </c>
      <c r="B2" s="4"/>
      <c r="C2" s="4"/>
      <c r="D2" s="4"/>
      <c r="E2" s="4"/>
      <c r="F2" s="4"/>
    </row>
    <row r="3" spans="1:6" ht="22.5" customHeight="1">
      <c r="A3" s="58"/>
      <c r="B3" s="58"/>
      <c r="C3" s="5"/>
      <c r="D3" s="5"/>
      <c r="E3" s="6"/>
      <c r="F3" s="7" t="s">
        <v>283</v>
      </c>
    </row>
    <row r="4" spans="1:6" ht="22.5" customHeight="1">
      <c r="A4" s="59" t="s">
        <v>359</v>
      </c>
      <c r="B4" s="59"/>
      <c r="C4" s="59" t="s">
        <v>57</v>
      </c>
      <c r="D4" s="59"/>
      <c r="E4" s="59"/>
      <c r="F4" s="59"/>
    </row>
    <row r="5" spans="1:6" ht="22.5" customHeight="1">
      <c r="A5" s="19" t="s">
        <v>136</v>
      </c>
      <c r="B5" s="19" t="s">
        <v>247</v>
      </c>
      <c r="C5" s="19" t="s">
        <v>94</v>
      </c>
      <c r="D5" s="20" t="s">
        <v>247</v>
      </c>
      <c r="E5" s="19" t="s">
        <v>152</v>
      </c>
      <c r="F5" s="19" t="s">
        <v>247</v>
      </c>
    </row>
    <row r="6" spans="1:6" ht="22.5" customHeight="1">
      <c r="A6" s="21" t="s">
        <v>19</v>
      </c>
      <c r="B6" s="53">
        <v>0</v>
      </c>
      <c r="C6" s="22" t="s">
        <v>463</v>
      </c>
      <c r="D6" s="52">
        <v>0</v>
      </c>
      <c r="E6" s="23" t="s">
        <v>519</v>
      </c>
      <c r="F6" s="52">
        <v>0</v>
      </c>
    </row>
    <row r="7" spans="1:6" ht="22.5" customHeight="1">
      <c r="A7" s="24"/>
      <c r="B7" s="25"/>
      <c r="C7" s="22" t="s">
        <v>318</v>
      </c>
      <c r="D7" s="52">
        <v>0</v>
      </c>
      <c r="E7" s="26" t="s">
        <v>175</v>
      </c>
      <c r="F7" s="52">
        <v>0</v>
      </c>
    </row>
    <row r="8" spans="1:8" ht="22.5" customHeight="1">
      <c r="A8" s="24"/>
      <c r="B8" s="25"/>
      <c r="C8" s="22" t="s">
        <v>222</v>
      </c>
      <c r="D8" s="52">
        <v>0</v>
      </c>
      <c r="E8" s="26" t="s">
        <v>113</v>
      </c>
      <c r="F8" s="52">
        <v>0</v>
      </c>
      <c r="H8" s="1"/>
    </row>
    <row r="9" spans="1:6" ht="22.5" customHeight="1">
      <c r="A9" s="21"/>
      <c r="B9" s="25"/>
      <c r="C9" s="22" t="s">
        <v>275</v>
      </c>
      <c r="D9" s="52">
        <v>0</v>
      </c>
      <c r="E9" s="26" t="s">
        <v>335</v>
      </c>
      <c r="F9" s="52">
        <v>0</v>
      </c>
    </row>
    <row r="10" spans="1:7" ht="22.5" customHeight="1">
      <c r="A10" s="21"/>
      <c r="B10" s="25"/>
      <c r="C10" s="22" t="s">
        <v>264</v>
      </c>
      <c r="D10" s="52">
        <v>0</v>
      </c>
      <c r="E10" s="26" t="s">
        <v>497</v>
      </c>
      <c r="F10" s="52">
        <v>0</v>
      </c>
      <c r="G10" s="1"/>
    </row>
    <row r="11" spans="1:7" ht="22.5" customHeight="1">
      <c r="A11" s="24"/>
      <c r="B11" s="25"/>
      <c r="C11" s="22" t="s">
        <v>369</v>
      </c>
      <c r="D11" s="52">
        <v>0</v>
      </c>
      <c r="E11" s="26" t="s">
        <v>175</v>
      </c>
      <c r="F11" s="52">
        <v>0</v>
      </c>
      <c r="G11" s="1"/>
    </row>
    <row r="12" spans="1:6" ht="22.5" customHeight="1">
      <c r="A12" s="24"/>
      <c r="B12" s="25"/>
      <c r="C12" s="22" t="s">
        <v>63</v>
      </c>
      <c r="D12" s="52">
        <v>0</v>
      </c>
      <c r="E12" s="26" t="s">
        <v>113</v>
      </c>
      <c r="F12" s="52">
        <v>0</v>
      </c>
    </row>
    <row r="13" spans="1:6" ht="22.5" customHeight="1">
      <c r="A13" s="27"/>
      <c r="B13" s="25"/>
      <c r="C13" s="22" t="s">
        <v>31</v>
      </c>
      <c r="D13" s="52">
        <v>0</v>
      </c>
      <c r="E13" s="26" t="s">
        <v>335</v>
      </c>
      <c r="F13" s="52">
        <v>0</v>
      </c>
    </row>
    <row r="14" spans="1:6" ht="22.5" customHeight="1">
      <c r="A14" s="27"/>
      <c r="B14" s="25"/>
      <c r="C14" s="22" t="s">
        <v>386</v>
      </c>
      <c r="D14" s="52">
        <v>0</v>
      </c>
      <c r="E14" s="26" t="s">
        <v>142</v>
      </c>
      <c r="F14" s="52">
        <v>0</v>
      </c>
    </row>
    <row r="15" spans="1:6" ht="22.5" customHeight="1">
      <c r="A15" s="27"/>
      <c r="B15" s="25"/>
      <c r="C15" s="22" t="s">
        <v>261</v>
      </c>
      <c r="D15" s="52">
        <v>0</v>
      </c>
      <c r="E15" s="26" t="s">
        <v>8</v>
      </c>
      <c r="F15" s="52">
        <v>0</v>
      </c>
    </row>
    <row r="16" spans="1:6" ht="22.5" customHeight="1">
      <c r="A16" s="28"/>
      <c r="B16" s="29"/>
      <c r="C16" s="22" t="s">
        <v>225</v>
      </c>
      <c r="D16" s="52">
        <v>0</v>
      </c>
      <c r="E16" s="26" t="s">
        <v>536</v>
      </c>
      <c r="F16" s="52">
        <v>0</v>
      </c>
    </row>
    <row r="17" spans="1:6" ht="22.5" customHeight="1">
      <c r="A17" s="30"/>
      <c r="B17" s="29"/>
      <c r="C17" s="22" t="s">
        <v>74</v>
      </c>
      <c r="D17" s="52">
        <v>0</v>
      </c>
      <c r="E17" s="26" t="s">
        <v>490</v>
      </c>
      <c r="F17" s="52">
        <v>0</v>
      </c>
    </row>
    <row r="18" spans="1:6" ht="22.5" customHeight="1">
      <c r="A18" s="30"/>
      <c r="B18" s="29"/>
      <c r="C18" s="22" t="s">
        <v>423</v>
      </c>
      <c r="D18" s="52">
        <v>0</v>
      </c>
      <c r="E18" s="26" t="s">
        <v>419</v>
      </c>
      <c r="F18" s="52">
        <v>0</v>
      </c>
    </row>
    <row r="19" spans="1:6" ht="22.5" customHeight="1">
      <c r="A19" s="27"/>
      <c r="B19" s="29"/>
      <c r="C19" s="22" t="s">
        <v>134</v>
      </c>
      <c r="D19" s="52">
        <v>0</v>
      </c>
      <c r="E19" s="26" t="s">
        <v>237</v>
      </c>
      <c r="F19" s="52">
        <v>0</v>
      </c>
    </row>
    <row r="20" spans="1:6" ht="22.5" customHeight="1">
      <c r="A20" s="27"/>
      <c r="B20" s="25"/>
      <c r="C20" s="22" t="s">
        <v>157</v>
      </c>
      <c r="D20" s="52">
        <v>0</v>
      </c>
      <c r="E20" s="31" t="s">
        <v>191</v>
      </c>
      <c r="F20" s="52">
        <v>0</v>
      </c>
    </row>
    <row r="21" spans="1:6" ht="22.5" customHeight="1">
      <c r="A21" s="28"/>
      <c r="B21" s="25"/>
      <c r="C21" s="30"/>
      <c r="D21" s="32"/>
      <c r="E21" s="31" t="s">
        <v>367</v>
      </c>
      <c r="F21" s="52">
        <v>0</v>
      </c>
    </row>
    <row r="22" spans="1:6" ht="18" customHeight="1">
      <c r="A22" s="30"/>
      <c r="B22" s="25"/>
      <c r="C22" s="30"/>
      <c r="D22" s="32"/>
      <c r="E22" s="31" t="s">
        <v>141</v>
      </c>
      <c r="F22" s="52">
        <v>0</v>
      </c>
    </row>
    <row r="23" spans="1:6" ht="21.75" customHeight="1">
      <c r="A23" s="30"/>
      <c r="B23" s="25"/>
      <c r="C23" s="22"/>
      <c r="D23" s="33"/>
      <c r="E23" s="21"/>
      <c r="F23" s="34"/>
    </row>
    <row r="24" spans="1:6" ht="18" customHeight="1">
      <c r="A24" s="20" t="s">
        <v>120</v>
      </c>
      <c r="B24" s="29">
        <f>SUM(B6,B9,B10,B12,B13,B14,B15)</f>
        <v>0</v>
      </c>
      <c r="C24" s="20" t="s">
        <v>107</v>
      </c>
      <c r="D24" s="33">
        <f>SUM(D6:D22)</f>
        <v>0</v>
      </c>
      <c r="E24" s="20" t="s">
        <v>107</v>
      </c>
      <c r="F24" s="34">
        <f>SUM(F6,F10,F20,F21,F22)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430</v>
      </c>
      <c r="B2" s="8"/>
      <c r="C2" s="8"/>
      <c r="D2" s="8"/>
    </row>
    <row r="3" ht="22.5" customHeight="1">
      <c r="D3" s="9" t="s">
        <v>283</v>
      </c>
    </row>
    <row r="4" spans="1:4" ht="22.5" customHeight="1">
      <c r="A4" s="18" t="s">
        <v>271</v>
      </c>
      <c r="B4" s="35" t="s">
        <v>212</v>
      </c>
      <c r="C4" s="18" t="s">
        <v>471</v>
      </c>
      <c r="D4" s="18" t="s">
        <v>245</v>
      </c>
    </row>
    <row r="5" spans="1:4" ht="15.75" customHeight="1">
      <c r="A5" s="17" t="s">
        <v>358</v>
      </c>
      <c r="B5" s="17" t="s">
        <v>358</v>
      </c>
      <c r="C5" s="17">
        <v>1</v>
      </c>
      <c r="D5" s="36" t="s">
        <v>358</v>
      </c>
    </row>
    <row r="6" spans="1:4" ht="12.75" customHeight="1">
      <c r="A6" s="56"/>
      <c r="B6" s="56" t="s">
        <v>126</v>
      </c>
      <c r="C6" s="52">
        <v>8943.09</v>
      </c>
      <c r="D6" s="56"/>
    </row>
    <row r="7" spans="1:4" ht="12.75" customHeight="1">
      <c r="A7" s="56" t="s">
        <v>530</v>
      </c>
      <c r="B7" s="56" t="s">
        <v>472</v>
      </c>
      <c r="C7" s="52">
        <v>8943.09</v>
      </c>
      <c r="D7" s="56"/>
    </row>
    <row r="8" spans="1:4" ht="12.75" customHeight="1">
      <c r="A8" s="56" t="s">
        <v>477</v>
      </c>
      <c r="B8" s="56" t="s">
        <v>173</v>
      </c>
      <c r="C8" s="52">
        <v>2389.88</v>
      </c>
      <c r="D8" s="56"/>
    </row>
    <row r="9" spans="1:4" ht="12.75" customHeight="1">
      <c r="A9" s="56" t="s">
        <v>357</v>
      </c>
      <c r="B9" s="56" t="s">
        <v>307</v>
      </c>
      <c r="C9" s="52">
        <v>240</v>
      </c>
      <c r="D9" s="56"/>
    </row>
    <row r="10" spans="1:4" ht="12.75" customHeight="1">
      <c r="A10" s="56" t="s">
        <v>357</v>
      </c>
      <c r="B10" s="56" t="s">
        <v>280</v>
      </c>
      <c r="C10" s="52">
        <v>41.5</v>
      </c>
      <c r="D10" s="56"/>
    </row>
    <row r="11" spans="1:4" ht="12.75" customHeight="1">
      <c r="A11" s="56" t="s">
        <v>357</v>
      </c>
      <c r="B11" s="56" t="s">
        <v>288</v>
      </c>
      <c r="C11" s="52">
        <v>543.61</v>
      </c>
      <c r="D11" s="56"/>
    </row>
    <row r="12" spans="1:4" ht="12.75" customHeight="1">
      <c r="A12" s="56" t="s">
        <v>357</v>
      </c>
      <c r="B12" s="56" t="s">
        <v>105</v>
      </c>
      <c r="C12" s="52">
        <v>1475</v>
      </c>
      <c r="D12" s="56"/>
    </row>
    <row r="13" spans="1:4" ht="12.75" customHeight="1">
      <c r="A13" s="56" t="s">
        <v>357</v>
      </c>
      <c r="B13" s="56" t="s">
        <v>6</v>
      </c>
      <c r="C13" s="52">
        <v>89.77</v>
      </c>
      <c r="D13" s="56"/>
    </row>
    <row r="14" spans="1:4" ht="12.75" customHeight="1">
      <c r="A14" s="56" t="s">
        <v>339</v>
      </c>
      <c r="B14" s="56" t="s">
        <v>246</v>
      </c>
      <c r="C14" s="52">
        <v>3278.59</v>
      </c>
      <c r="D14" s="56"/>
    </row>
    <row r="15" spans="1:4" ht="12.75" customHeight="1">
      <c r="A15" s="56" t="s">
        <v>357</v>
      </c>
      <c r="B15" s="56" t="s">
        <v>345</v>
      </c>
      <c r="C15" s="52">
        <v>317.3</v>
      </c>
      <c r="D15" s="56"/>
    </row>
    <row r="16" spans="1:4" ht="12.75" customHeight="1">
      <c r="A16" s="56" t="s">
        <v>357</v>
      </c>
      <c r="B16" s="56" t="s">
        <v>496</v>
      </c>
      <c r="C16" s="52">
        <v>1652.02</v>
      </c>
      <c r="D16" s="56"/>
    </row>
    <row r="17" spans="1:4" ht="12.75" customHeight="1">
      <c r="A17" s="56" t="s">
        <v>357</v>
      </c>
      <c r="B17" s="56" t="s">
        <v>483</v>
      </c>
      <c r="C17" s="52">
        <v>909.27</v>
      </c>
      <c r="D17" s="56"/>
    </row>
    <row r="18" spans="1:4" ht="12.75" customHeight="1">
      <c r="A18" s="56" t="s">
        <v>357</v>
      </c>
      <c r="B18" s="56" t="s">
        <v>304</v>
      </c>
      <c r="C18" s="52">
        <v>400</v>
      </c>
      <c r="D18" s="56"/>
    </row>
    <row r="19" spans="1:4" ht="12.75" customHeight="1">
      <c r="A19" s="56" t="s">
        <v>204</v>
      </c>
      <c r="B19" s="56" t="s">
        <v>40</v>
      </c>
      <c r="C19" s="52">
        <v>3181.26</v>
      </c>
      <c r="D19" s="56"/>
    </row>
    <row r="20" spans="1:4" ht="12.75" customHeight="1">
      <c r="A20" s="56" t="s">
        <v>357</v>
      </c>
      <c r="B20" s="56" t="s">
        <v>52</v>
      </c>
      <c r="C20" s="52">
        <v>813.5</v>
      </c>
      <c r="D20" s="56"/>
    </row>
    <row r="21" spans="1:4" ht="12.75" customHeight="1">
      <c r="A21" s="56" t="s">
        <v>357</v>
      </c>
      <c r="B21" s="56" t="s">
        <v>140</v>
      </c>
      <c r="C21" s="52">
        <v>766.99</v>
      </c>
      <c r="D21" s="56"/>
    </row>
    <row r="22" spans="1:4" ht="12.75" customHeight="1">
      <c r="A22" s="56" t="s">
        <v>357</v>
      </c>
      <c r="B22" s="56" t="s">
        <v>231</v>
      </c>
      <c r="C22" s="52">
        <v>395.14</v>
      </c>
      <c r="D22" s="56"/>
    </row>
    <row r="23" spans="1:4" ht="12.75" customHeight="1">
      <c r="A23" s="56" t="s">
        <v>357</v>
      </c>
      <c r="B23" s="56" t="s">
        <v>196</v>
      </c>
      <c r="C23" s="52">
        <v>29.76</v>
      </c>
      <c r="D23" s="56"/>
    </row>
    <row r="24" spans="1:4" ht="12.75" customHeight="1">
      <c r="A24" s="56" t="s">
        <v>357</v>
      </c>
      <c r="B24" s="56" t="s">
        <v>310</v>
      </c>
      <c r="C24" s="52">
        <v>986.16</v>
      </c>
      <c r="D24" s="56"/>
    </row>
    <row r="25" spans="1:4" ht="12.75" customHeight="1">
      <c r="A25" s="56" t="s">
        <v>357</v>
      </c>
      <c r="B25" s="56" t="s">
        <v>483</v>
      </c>
      <c r="C25" s="52">
        <v>90.31</v>
      </c>
      <c r="D25" s="56"/>
    </row>
    <row r="26" spans="1:4" ht="12.75" customHeight="1">
      <c r="A26" s="56" t="s">
        <v>357</v>
      </c>
      <c r="B26" s="56" t="s">
        <v>434</v>
      </c>
      <c r="C26" s="52">
        <v>93.36</v>
      </c>
      <c r="D26" s="56"/>
    </row>
    <row r="27" spans="1:4" ht="12.75" customHeight="1">
      <c r="A27" s="56" t="s">
        <v>357</v>
      </c>
      <c r="B27" s="56" t="s">
        <v>515</v>
      </c>
      <c r="C27" s="52">
        <v>6.04</v>
      </c>
      <c r="D27" s="56"/>
    </row>
    <row r="28" spans="1:4" ht="12.75" customHeight="1">
      <c r="A28" s="56" t="s">
        <v>50</v>
      </c>
      <c r="B28" s="56" t="s">
        <v>55</v>
      </c>
      <c r="C28" s="52">
        <v>93.36</v>
      </c>
      <c r="D28" s="56"/>
    </row>
    <row r="29" spans="1:4" ht="12.75" customHeight="1">
      <c r="A29" s="56" t="s">
        <v>357</v>
      </c>
      <c r="B29" s="56" t="s">
        <v>27</v>
      </c>
      <c r="C29" s="52">
        <v>45.16</v>
      </c>
      <c r="D29" s="56"/>
    </row>
    <row r="30" spans="1:4" ht="12.75" customHeight="1">
      <c r="A30" s="56" t="s">
        <v>357</v>
      </c>
      <c r="B30" s="56" t="s">
        <v>84</v>
      </c>
      <c r="C30" s="52">
        <v>48.2</v>
      </c>
      <c r="D30" s="56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177</v>
      </c>
      <c r="B2" s="8"/>
      <c r="C2" s="8"/>
      <c r="D2" s="8"/>
    </row>
    <row r="3" ht="22.5" customHeight="1">
      <c r="D3" s="9" t="s">
        <v>283</v>
      </c>
    </row>
    <row r="4" spans="1:4" ht="22.5" customHeight="1">
      <c r="A4" s="18" t="s">
        <v>271</v>
      </c>
      <c r="B4" s="35" t="s">
        <v>248</v>
      </c>
      <c r="C4" s="18" t="s">
        <v>365</v>
      </c>
      <c r="D4" s="18" t="s">
        <v>508</v>
      </c>
    </row>
    <row r="5" spans="1:4" ht="15.75" customHeight="1">
      <c r="A5" s="17" t="s">
        <v>358</v>
      </c>
      <c r="B5" s="17" t="s">
        <v>358</v>
      </c>
      <c r="C5" s="17">
        <v>1</v>
      </c>
      <c r="D5" s="36" t="s">
        <v>358</v>
      </c>
    </row>
    <row r="6" spans="1:4" ht="12.75" customHeight="1">
      <c r="A6" s="56"/>
      <c r="B6" s="56"/>
      <c r="C6" s="52"/>
      <c r="D6" s="5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3" ht="12.75" customHeight="1">
      <c r="A12" s="1"/>
      <c r="B12" s="1"/>
      <c r="C12" s="1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8" t="s">
        <v>282</v>
      </c>
      <c r="B2" s="8"/>
      <c r="C2" s="8"/>
      <c r="D2" s="8"/>
      <c r="E2" s="8"/>
      <c r="F2" s="8"/>
      <c r="G2" s="8"/>
      <c r="H2" s="8"/>
      <c r="I2" s="8"/>
    </row>
    <row r="3" ht="26.25" customHeight="1">
      <c r="J3" s="9" t="s">
        <v>283</v>
      </c>
    </row>
    <row r="4" spans="1:10" ht="18" customHeight="1">
      <c r="A4" s="60" t="s">
        <v>553</v>
      </c>
      <c r="B4" s="60"/>
      <c r="C4" s="60"/>
      <c r="D4" s="60" t="s">
        <v>271</v>
      </c>
      <c r="E4" s="60" t="s">
        <v>334</v>
      </c>
      <c r="F4" s="60" t="s">
        <v>188</v>
      </c>
      <c r="G4" s="60" t="s">
        <v>15</v>
      </c>
      <c r="H4" s="60" t="s">
        <v>117</v>
      </c>
      <c r="I4" s="60" t="s">
        <v>228</v>
      </c>
      <c r="J4" s="61" t="s">
        <v>422</v>
      </c>
    </row>
    <row r="5" spans="1:10" ht="18" customHeight="1">
      <c r="A5" s="18" t="s">
        <v>220</v>
      </c>
      <c r="B5" s="18" t="s">
        <v>385</v>
      </c>
      <c r="C5" s="18" t="s">
        <v>378</v>
      </c>
      <c r="D5" s="60"/>
      <c r="E5" s="60"/>
      <c r="F5" s="60"/>
      <c r="G5" s="60"/>
      <c r="H5" s="60"/>
      <c r="I5" s="60"/>
      <c r="J5" s="61"/>
    </row>
    <row r="6" spans="1:10" ht="12.75" customHeight="1">
      <c r="A6" s="17" t="s">
        <v>358</v>
      </c>
      <c r="B6" s="17" t="s">
        <v>358</v>
      </c>
      <c r="C6" s="17" t="s">
        <v>358</v>
      </c>
      <c r="D6" s="17" t="s">
        <v>358</v>
      </c>
      <c r="E6" s="17" t="s">
        <v>358</v>
      </c>
      <c r="F6" s="17" t="s">
        <v>358</v>
      </c>
      <c r="G6" s="17" t="s">
        <v>358</v>
      </c>
      <c r="H6" s="17">
        <v>1</v>
      </c>
      <c r="I6" s="17">
        <v>2</v>
      </c>
      <c r="J6" s="17" t="s">
        <v>358</v>
      </c>
    </row>
    <row r="7" spans="1:10" ht="12.75" customHeight="1">
      <c r="A7" s="54"/>
      <c r="B7" s="54"/>
      <c r="C7" s="54"/>
      <c r="D7" s="54"/>
      <c r="E7" s="54" t="s">
        <v>126</v>
      </c>
      <c r="F7" s="54"/>
      <c r="G7" s="54"/>
      <c r="H7" s="57"/>
      <c r="I7" s="53">
        <v>3048.01</v>
      </c>
      <c r="J7" s="56"/>
    </row>
    <row r="8" spans="1:10" ht="12.75" customHeight="1">
      <c r="A8" s="54"/>
      <c r="B8" s="54"/>
      <c r="C8" s="54"/>
      <c r="D8" s="54" t="s">
        <v>530</v>
      </c>
      <c r="E8" s="54" t="s">
        <v>472</v>
      </c>
      <c r="F8" s="54"/>
      <c r="G8" s="54"/>
      <c r="H8" s="57"/>
      <c r="I8" s="53">
        <v>3048.01</v>
      </c>
      <c r="J8" s="56"/>
    </row>
    <row r="9" spans="1:10" ht="12.75" customHeight="1">
      <c r="A9" s="54"/>
      <c r="B9" s="54"/>
      <c r="C9" s="54"/>
      <c r="D9" s="54" t="s">
        <v>477</v>
      </c>
      <c r="E9" s="54" t="s">
        <v>173</v>
      </c>
      <c r="F9" s="54"/>
      <c r="G9" s="54"/>
      <c r="H9" s="57"/>
      <c r="I9" s="53">
        <v>89.77</v>
      </c>
      <c r="J9" s="56"/>
    </row>
    <row r="10" spans="1:11" ht="12.75" customHeight="1">
      <c r="A10" s="54" t="s">
        <v>342</v>
      </c>
      <c r="B10" s="54" t="s">
        <v>425</v>
      </c>
      <c r="C10" s="54" t="s">
        <v>38</v>
      </c>
      <c r="D10" s="54" t="s">
        <v>168</v>
      </c>
      <c r="E10" s="54" t="s">
        <v>6</v>
      </c>
      <c r="F10" s="54" t="s">
        <v>514</v>
      </c>
      <c r="G10" s="54" t="s">
        <v>485</v>
      </c>
      <c r="H10" s="57">
        <v>5</v>
      </c>
      <c r="I10" s="53">
        <v>3</v>
      </c>
      <c r="J10" s="56"/>
      <c r="K10" s="1"/>
    </row>
    <row r="11" spans="1:11" ht="12.75" customHeight="1">
      <c r="A11" s="54" t="s">
        <v>342</v>
      </c>
      <c r="B11" s="54" t="s">
        <v>425</v>
      </c>
      <c r="C11" s="54" t="s">
        <v>38</v>
      </c>
      <c r="D11" s="54" t="s">
        <v>168</v>
      </c>
      <c r="E11" s="54" t="s">
        <v>6</v>
      </c>
      <c r="F11" s="54" t="s">
        <v>514</v>
      </c>
      <c r="G11" s="54" t="s">
        <v>47</v>
      </c>
      <c r="H11" s="57">
        <v>6</v>
      </c>
      <c r="I11" s="53">
        <v>2.4</v>
      </c>
      <c r="J11" s="56"/>
      <c r="K11" s="1"/>
    </row>
    <row r="12" spans="1:11" ht="12.75" customHeight="1">
      <c r="A12" s="54" t="s">
        <v>342</v>
      </c>
      <c r="B12" s="54" t="s">
        <v>425</v>
      </c>
      <c r="C12" s="54" t="s">
        <v>38</v>
      </c>
      <c r="D12" s="54" t="s">
        <v>168</v>
      </c>
      <c r="E12" s="54" t="s">
        <v>6</v>
      </c>
      <c r="F12" s="54" t="s">
        <v>49</v>
      </c>
      <c r="G12" s="54" t="s">
        <v>131</v>
      </c>
      <c r="H12" s="57">
        <v>2</v>
      </c>
      <c r="I12" s="53">
        <v>0.4</v>
      </c>
      <c r="J12" s="56"/>
      <c r="K12" s="1"/>
    </row>
    <row r="13" spans="1:11" ht="12.75" customHeight="1">
      <c r="A13" s="54" t="s">
        <v>342</v>
      </c>
      <c r="B13" s="54" t="s">
        <v>425</v>
      </c>
      <c r="C13" s="54" t="s">
        <v>38</v>
      </c>
      <c r="D13" s="54" t="s">
        <v>168</v>
      </c>
      <c r="E13" s="54" t="s">
        <v>6</v>
      </c>
      <c r="F13" s="54" t="s">
        <v>49</v>
      </c>
      <c r="G13" s="54" t="s">
        <v>344</v>
      </c>
      <c r="H13" s="57">
        <v>2</v>
      </c>
      <c r="I13" s="53">
        <v>0.3</v>
      </c>
      <c r="J13" s="56"/>
      <c r="K13" s="1"/>
    </row>
    <row r="14" spans="1:10" ht="12.75" customHeight="1">
      <c r="A14" s="54" t="s">
        <v>342</v>
      </c>
      <c r="B14" s="54" t="s">
        <v>425</v>
      </c>
      <c r="C14" s="54" t="s">
        <v>38</v>
      </c>
      <c r="D14" s="54" t="s">
        <v>168</v>
      </c>
      <c r="E14" s="54" t="s">
        <v>6</v>
      </c>
      <c r="F14" s="54" t="s">
        <v>49</v>
      </c>
      <c r="G14" s="54" t="s">
        <v>267</v>
      </c>
      <c r="H14" s="57">
        <v>3</v>
      </c>
      <c r="I14" s="53">
        <v>0.6</v>
      </c>
      <c r="J14" s="56"/>
    </row>
    <row r="15" spans="1:10" ht="12.75" customHeight="1">
      <c r="A15" s="54" t="s">
        <v>342</v>
      </c>
      <c r="B15" s="54" t="s">
        <v>425</v>
      </c>
      <c r="C15" s="54" t="s">
        <v>38</v>
      </c>
      <c r="D15" s="54" t="s">
        <v>168</v>
      </c>
      <c r="E15" s="54" t="s">
        <v>6</v>
      </c>
      <c r="F15" s="54" t="s">
        <v>49</v>
      </c>
      <c r="G15" s="54" t="s">
        <v>98</v>
      </c>
      <c r="H15" s="57">
        <v>5</v>
      </c>
      <c r="I15" s="53">
        <v>0.75</v>
      </c>
      <c r="J15" s="56"/>
    </row>
    <row r="16" spans="1:10" ht="12.75" customHeight="1">
      <c r="A16" s="54" t="s">
        <v>342</v>
      </c>
      <c r="B16" s="54" t="s">
        <v>425</v>
      </c>
      <c r="C16" s="54" t="s">
        <v>38</v>
      </c>
      <c r="D16" s="54" t="s">
        <v>168</v>
      </c>
      <c r="E16" s="54" t="s">
        <v>6</v>
      </c>
      <c r="F16" s="54" t="s">
        <v>189</v>
      </c>
      <c r="G16" s="54" t="s">
        <v>541</v>
      </c>
      <c r="H16" s="57">
        <v>5</v>
      </c>
      <c r="I16" s="53">
        <v>0.5</v>
      </c>
      <c r="J16" s="56"/>
    </row>
    <row r="17" spans="1:10" ht="12.75" customHeight="1">
      <c r="A17" s="54" t="s">
        <v>342</v>
      </c>
      <c r="B17" s="54" t="s">
        <v>425</v>
      </c>
      <c r="C17" s="54" t="s">
        <v>38</v>
      </c>
      <c r="D17" s="54" t="s">
        <v>168</v>
      </c>
      <c r="E17" s="54" t="s">
        <v>6</v>
      </c>
      <c r="F17" s="54" t="s">
        <v>404</v>
      </c>
      <c r="G17" s="54" t="s">
        <v>443</v>
      </c>
      <c r="H17" s="57">
        <v>1</v>
      </c>
      <c r="I17" s="53">
        <v>0.2</v>
      </c>
      <c r="J17" s="56"/>
    </row>
    <row r="18" spans="1:10" ht="12.75" customHeight="1">
      <c r="A18" s="54" t="s">
        <v>342</v>
      </c>
      <c r="B18" s="54" t="s">
        <v>425</v>
      </c>
      <c r="C18" s="54" t="s">
        <v>38</v>
      </c>
      <c r="D18" s="54" t="s">
        <v>168</v>
      </c>
      <c r="E18" s="54" t="s">
        <v>6</v>
      </c>
      <c r="F18" s="54" t="s">
        <v>404</v>
      </c>
      <c r="G18" s="54" t="s">
        <v>101</v>
      </c>
      <c r="H18" s="57">
        <v>3</v>
      </c>
      <c r="I18" s="53">
        <v>0.6</v>
      </c>
      <c r="J18" s="56"/>
    </row>
    <row r="19" spans="1:10" ht="12.75" customHeight="1">
      <c r="A19" s="54" t="s">
        <v>342</v>
      </c>
      <c r="B19" s="54" t="s">
        <v>425</v>
      </c>
      <c r="C19" s="54" t="s">
        <v>38</v>
      </c>
      <c r="D19" s="54" t="s">
        <v>168</v>
      </c>
      <c r="E19" s="54" t="s">
        <v>6</v>
      </c>
      <c r="F19" s="54" t="s">
        <v>30</v>
      </c>
      <c r="G19" s="54" t="s">
        <v>29</v>
      </c>
      <c r="H19" s="57">
        <v>1</v>
      </c>
      <c r="I19" s="53">
        <v>0.52</v>
      </c>
      <c r="J19" s="56"/>
    </row>
    <row r="20" spans="1:10" ht="12.75" customHeight="1">
      <c r="A20" s="54" t="s">
        <v>342</v>
      </c>
      <c r="B20" s="54" t="s">
        <v>425</v>
      </c>
      <c r="C20" s="54" t="s">
        <v>38</v>
      </c>
      <c r="D20" s="54" t="s">
        <v>168</v>
      </c>
      <c r="E20" s="54" t="s">
        <v>6</v>
      </c>
      <c r="F20" s="54" t="s">
        <v>30</v>
      </c>
      <c r="G20" s="54" t="s">
        <v>190</v>
      </c>
      <c r="H20" s="57">
        <v>1</v>
      </c>
      <c r="I20" s="53">
        <v>0.7</v>
      </c>
      <c r="J20" s="56"/>
    </row>
    <row r="21" spans="1:10" ht="12.75" customHeight="1">
      <c r="A21" s="54" t="s">
        <v>342</v>
      </c>
      <c r="B21" s="54" t="s">
        <v>425</v>
      </c>
      <c r="C21" s="54" t="s">
        <v>38</v>
      </c>
      <c r="D21" s="54" t="s">
        <v>168</v>
      </c>
      <c r="E21" s="54" t="s">
        <v>6</v>
      </c>
      <c r="F21" s="54" t="s">
        <v>30</v>
      </c>
      <c r="G21" s="54" t="s">
        <v>501</v>
      </c>
      <c r="H21" s="57">
        <v>2</v>
      </c>
      <c r="I21" s="53">
        <v>3.1</v>
      </c>
      <c r="J21" s="56"/>
    </row>
    <row r="22" spans="1:10" ht="12.75" customHeight="1">
      <c r="A22" s="54" t="s">
        <v>342</v>
      </c>
      <c r="B22" s="54" t="s">
        <v>425</v>
      </c>
      <c r="C22" s="54" t="s">
        <v>38</v>
      </c>
      <c r="D22" s="54" t="s">
        <v>168</v>
      </c>
      <c r="E22" s="54" t="s">
        <v>6</v>
      </c>
      <c r="F22" s="54" t="s">
        <v>3</v>
      </c>
      <c r="G22" s="54" t="s">
        <v>207</v>
      </c>
      <c r="H22" s="57">
        <v>6</v>
      </c>
      <c r="I22" s="53">
        <v>5.4</v>
      </c>
      <c r="J22" s="56"/>
    </row>
    <row r="23" spans="1:10" ht="12.75" customHeight="1">
      <c r="A23" s="54" t="s">
        <v>342</v>
      </c>
      <c r="B23" s="54" t="s">
        <v>425</v>
      </c>
      <c r="C23" s="54" t="s">
        <v>38</v>
      </c>
      <c r="D23" s="54" t="s">
        <v>168</v>
      </c>
      <c r="E23" s="54" t="s">
        <v>6</v>
      </c>
      <c r="F23" s="54" t="s">
        <v>3</v>
      </c>
      <c r="G23" s="54" t="s">
        <v>333</v>
      </c>
      <c r="H23" s="57">
        <v>2</v>
      </c>
      <c r="I23" s="53">
        <v>1.8</v>
      </c>
      <c r="J23" s="56"/>
    </row>
    <row r="24" spans="1:10" ht="12.75" customHeight="1">
      <c r="A24" s="54" t="s">
        <v>342</v>
      </c>
      <c r="B24" s="54" t="s">
        <v>425</v>
      </c>
      <c r="C24" s="54" t="s">
        <v>38</v>
      </c>
      <c r="D24" s="54" t="s">
        <v>168</v>
      </c>
      <c r="E24" s="54" t="s">
        <v>6</v>
      </c>
      <c r="F24" s="54" t="s">
        <v>3</v>
      </c>
      <c r="G24" s="54" t="s">
        <v>392</v>
      </c>
      <c r="H24" s="57">
        <v>6</v>
      </c>
      <c r="I24" s="53">
        <v>2.7</v>
      </c>
      <c r="J24" s="56"/>
    </row>
    <row r="25" spans="1:10" ht="12.75" customHeight="1">
      <c r="A25" s="54" t="s">
        <v>342</v>
      </c>
      <c r="B25" s="54" t="s">
        <v>425</v>
      </c>
      <c r="C25" s="54" t="s">
        <v>38</v>
      </c>
      <c r="D25" s="54" t="s">
        <v>168</v>
      </c>
      <c r="E25" s="54" t="s">
        <v>6</v>
      </c>
      <c r="F25" s="54" t="s">
        <v>321</v>
      </c>
      <c r="G25" s="54" t="s">
        <v>482</v>
      </c>
      <c r="H25" s="57">
        <v>10</v>
      </c>
      <c r="I25" s="53">
        <v>1.3</v>
      </c>
      <c r="J25" s="56"/>
    </row>
    <row r="26" spans="1:10" ht="12.75" customHeight="1">
      <c r="A26" s="54" t="s">
        <v>342</v>
      </c>
      <c r="B26" s="54" t="s">
        <v>425</v>
      </c>
      <c r="C26" s="54" t="s">
        <v>38</v>
      </c>
      <c r="D26" s="54" t="s">
        <v>168</v>
      </c>
      <c r="E26" s="54" t="s">
        <v>6</v>
      </c>
      <c r="F26" s="54" t="s">
        <v>321</v>
      </c>
      <c r="G26" s="54" t="s">
        <v>442</v>
      </c>
      <c r="H26" s="57">
        <v>2</v>
      </c>
      <c r="I26" s="53">
        <v>0.6</v>
      </c>
      <c r="J26" s="56"/>
    </row>
    <row r="27" spans="1:10" ht="12.75" customHeight="1">
      <c r="A27" s="54" t="s">
        <v>342</v>
      </c>
      <c r="B27" s="54" t="s">
        <v>425</v>
      </c>
      <c r="C27" s="54" t="s">
        <v>38</v>
      </c>
      <c r="D27" s="54" t="s">
        <v>168</v>
      </c>
      <c r="E27" s="54" t="s">
        <v>6</v>
      </c>
      <c r="F27" s="54" t="s">
        <v>66</v>
      </c>
      <c r="G27" s="54" t="s">
        <v>130</v>
      </c>
      <c r="H27" s="57">
        <v>4</v>
      </c>
      <c r="I27" s="53">
        <v>0.4</v>
      </c>
      <c r="J27" s="56"/>
    </row>
    <row r="28" spans="1:10" ht="12.75" customHeight="1">
      <c r="A28" s="54" t="s">
        <v>342</v>
      </c>
      <c r="B28" s="54" t="s">
        <v>425</v>
      </c>
      <c r="C28" s="54" t="s">
        <v>38</v>
      </c>
      <c r="D28" s="54" t="s">
        <v>168</v>
      </c>
      <c r="E28" s="54" t="s">
        <v>6</v>
      </c>
      <c r="F28" s="54" t="s">
        <v>552</v>
      </c>
      <c r="G28" s="54" t="s">
        <v>266</v>
      </c>
      <c r="H28" s="57">
        <v>4</v>
      </c>
      <c r="I28" s="53">
        <v>0.4</v>
      </c>
      <c r="J28" s="56"/>
    </row>
    <row r="29" spans="1:10" ht="12.75" customHeight="1">
      <c r="A29" s="54" t="s">
        <v>342</v>
      </c>
      <c r="B29" s="54" t="s">
        <v>425</v>
      </c>
      <c r="C29" s="54" t="s">
        <v>38</v>
      </c>
      <c r="D29" s="54" t="s">
        <v>168</v>
      </c>
      <c r="E29" s="54" t="s">
        <v>6</v>
      </c>
      <c r="F29" s="54" t="s">
        <v>475</v>
      </c>
      <c r="G29" s="54" t="s">
        <v>104</v>
      </c>
      <c r="H29" s="57">
        <v>3</v>
      </c>
      <c r="I29" s="53">
        <v>0.6</v>
      </c>
      <c r="J29" s="56"/>
    </row>
    <row r="30" spans="1:10" ht="12.75" customHeight="1">
      <c r="A30" s="54" t="s">
        <v>342</v>
      </c>
      <c r="B30" s="54" t="s">
        <v>425</v>
      </c>
      <c r="C30" s="54" t="s">
        <v>38</v>
      </c>
      <c r="D30" s="54" t="s">
        <v>168</v>
      </c>
      <c r="E30" s="54" t="s">
        <v>6</v>
      </c>
      <c r="F30" s="54" t="s">
        <v>356</v>
      </c>
      <c r="G30" s="54" t="s">
        <v>364</v>
      </c>
      <c r="H30" s="57">
        <v>200</v>
      </c>
      <c r="I30" s="53">
        <v>8</v>
      </c>
      <c r="J30" s="56"/>
    </row>
    <row r="31" spans="1:10" ht="12.75" customHeight="1">
      <c r="A31" s="54" t="s">
        <v>342</v>
      </c>
      <c r="B31" s="54" t="s">
        <v>425</v>
      </c>
      <c r="C31" s="54" t="s">
        <v>38</v>
      </c>
      <c r="D31" s="54" t="s">
        <v>168</v>
      </c>
      <c r="E31" s="54" t="s">
        <v>6</v>
      </c>
      <c r="F31" s="54" t="s">
        <v>356</v>
      </c>
      <c r="G31" s="54" t="s">
        <v>294</v>
      </c>
      <c r="H31" s="57">
        <v>63</v>
      </c>
      <c r="I31" s="53">
        <v>31.5</v>
      </c>
      <c r="J31" s="56"/>
    </row>
    <row r="32" spans="1:10" ht="12.75" customHeight="1">
      <c r="A32" s="54" t="s">
        <v>342</v>
      </c>
      <c r="B32" s="54" t="s">
        <v>425</v>
      </c>
      <c r="C32" s="54" t="s">
        <v>38</v>
      </c>
      <c r="D32" s="54" t="s">
        <v>168</v>
      </c>
      <c r="E32" s="54" t="s">
        <v>6</v>
      </c>
      <c r="F32" s="54" t="s">
        <v>356</v>
      </c>
      <c r="G32" s="54" t="s">
        <v>148</v>
      </c>
      <c r="H32" s="57">
        <v>120</v>
      </c>
      <c r="I32" s="53">
        <v>24</v>
      </c>
      <c r="J32" s="56"/>
    </row>
    <row r="33" spans="1:10" ht="12.75" customHeight="1">
      <c r="A33" s="54"/>
      <c r="B33" s="54"/>
      <c r="C33" s="54"/>
      <c r="D33" s="54" t="s">
        <v>339</v>
      </c>
      <c r="E33" s="54" t="s">
        <v>246</v>
      </c>
      <c r="F33" s="54"/>
      <c r="G33" s="54"/>
      <c r="H33" s="57"/>
      <c r="I33" s="53">
        <v>1309.27</v>
      </c>
      <c r="J33" s="56"/>
    </row>
    <row r="34" spans="1:10" ht="12.75" customHeight="1">
      <c r="A34" s="54" t="s">
        <v>342</v>
      </c>
      <c r="B34" s="54" t="s">
        <v>425</v>
      </c>
      <c r="C34" s="54" t="s">
        <v>38</v>
      </c>
      <c r="D34" s="54" t="s">
        <v>7</v>
      </c>
      <c r="E34" s="54" t="s">
        <v>304</v>
      </c>
      <c r="F34" s="54" t="s">
        <v>58</v>
      </c>
      <c r="G34" s="54" t="s">
        <v>314</v>
      </c>
      <c r="H34" s="57">
        <v>1</v>
      </c>
      <c r="I34" s="53">
        <v>200</v>
      </c>
      <c r="J34" s="56"/>
    </row>
    <row r="35" spans="1:10" ht="12.75" customHeight="1">
      <c r="A35" s="54" t="s">
        <v>342</v>
      </c>
      <c r="B35" s="54" t="s">
        <v>425</v>
      </c>
      <c r="C35" s="54" t="s">
        <v>38</v>
      </c>
      <c r="D35" s="54" t="s">
        <v>7</v>
      </c>
      <c r="E35" s="54" t="s">
        <v>304</v>
      </c>
      <c r="F35" s="54" t="s">
        <v>58</v>
      </c>
      <c r="G35" s="54" t="s">
        <v>187</v>
      </c>
      <c r="H35" s="57">
        <v>1</v>
      </c>
      <c r="I35" s="53">
        <v>45</v>
      </c>
      <c r="J35" s="56"/>
    </row>
    <row r="36" spans="1:10" ht="12.75" customHeight="1">
      <c r="A36" s="54" t="s">
        <v>342</v>
      </c>
      <c r="B36" s="54" t="s">
        <v>425</v>
      </c>
      <c r="C36" s="54" t="s">
        <v>38</v>
      </c>
      <c r="D36" s="54" t="s">
        <v>7</v>
      </c>
      <c r="E36" s="54" t="s">
        <v>304</v>
      </c>
      <c r="F36" s="54" t="s">
        <v>58</v>
      </c>
      <c r="G36" s="54" t="s">
        <v>133</v>
      </c>
      <c r="H36" s="57">
        <v>1</v>
      </c>
      <c r="I36" s="53">
        <v>46</v>
      </c>
      <c r="J36" s="56"/>
    </row>
    <row r="37" spans="1:10" ht="12.75" customHeight="1">
      <c r="A37" s="54" t="s">
        <v>342</v>
      </c>
      <c r="B37" s="54" t="s">
        <v>425</v>
      </c>
      <c r="C37" s="54" t="s">
        <v>38</v>
      </c>
      <c r="D37" s="54" t="s">
        <v>7</v>
      </c>
      <c r="E37" s="54" t="s">
        <v>304</v>
      </c>
      <c r="F37" s="54" t="s">
        <v>58</v>
      </c>
      <c r="G37" s="54" t="s">
        <v>547</v>
      </c>
      <c r="H37" s="57">
        <v>2</v>
      </c>
      <c r="I37" s="53">
        <v>3.2</v>
      </c>
      <c r="J37" s="56"/>
    </row>
    <row r="38" spans="1:10" ht="12.75" customHeight="1">
      <c r="A38" s="54" t="s">
        <v>342</v>
      </c>
      <c r="B38" s="54" t="s">
        <v>425</v>
      </c>
      <c r="C38" s="54" t="s">
        <v>38</v>
      </c>
      <c r="D38" s="54" t="s">
        <v>7</v>
      </c>
      <c r="E38" s="54" t="s">
        <v>304</v>
      </c>
      <c r="F38" s="54" t="s">
        <v>58</v>
      </c>
      <c r="G38" s="54" t="s">
        <v>270</v>
      </c>
      <c r="H38" s="57">
        <v>1</v>
      </c>
      <c r="I38" s="53">
        <v>50</v>
      </c>
      <c r="J38" s="56"/>
    </row>
    <row r="39" spans="1:10" ht="12.75" customHeight="1">
      <c r="A39" s="54" t="s">
        <v>342</v>
      </c>
      <c r="B39" s="54" t="s">
        <v>425</v>
      </c>
      <c r="C39" s="54" t="s">
        <v>38</v>
      </c>
      <c r="D39" s="54" t="s">
        <v>7</v>
      </c>
      <c r="E39" s="54" t="s">
        <v>304</v>
      </c>
      <c r="F39" s="54" t="s">
        <v>58</v>
      </c>
      <c r="G39" s="54" t="s">
        <v>329</v>
      </c>
      <c r="H39" s="57">
        <v>1</v>
      </c>
      <c r="I39" s="53">
        <v>0.8</v>
      </c>
      <c r="J39" s="56"/>
    </row>
    <row r="40" spans="1:10" ht="12.75" customHeight="1">
      <c r="A40" s="54" t="s">
        <v>342</v>
      </c>
      <c r="B40" s="54" t="s">
        <v>425</v>
      </c>
      <c r="C40" s="54" t="s">
        <v>38</v>
      </c>
      <c r="D40" s="54" t="s">
        <v>7</v>
      </c>
      <c r="E40" s="54" t="s">
        <v>304</v>
      </c>
      <c r="F40" s="54" t="s">
        <v>58</v>
      </c>
      <c r="G40" s="54" t="s">
        <v>183</v>
      </c>
      <c r="H40" s="57">
        <v>1</v>
      </c>
      <c r="I40" s="53">
        <v>55</v>
      </c>
      <c r="J40" s="56"/>
    </row>
    <row r="41" spans="1:10" ht="12.75" customHeight="1">
      <c r="A41" s="54" t="s">
        <v>342</v>
      </c>
      <c r="B41" s="54" t="s">
        <v>425</v>
      </c>
      <c r="C41" s="54" t="s">
        <v>324</v>
      </c>
      <c r="D41" s="54" t="s">
        <v>7</v>
      </c>
      <c r="E41" s="54" t="s">
        <v>483</v>
      </c>
      <c r="F41" s="54" t="s">
        <v>514</v>
      </c>
      <c r="G41" s="54" t="s">
        <v>36</v>
      </c>
      <c r="H41" s="57">
        <v>3</v>
      </c>
      <c r="I41" s="53">
        <v>1.35</v>
      </c>
      <c r="J41" s="56"/>
    </row>
    <row r="42" spans="1:10" ht="12.75" customHeight="1">
      <c r="A42" s="54" t="s">
        <v>342</v>
      </c>
      <c r="B42" s="54" t="s">
        <v>425</v>
      </c>
      <c r="C42" s="54" t="s">
        <v>324</v>
      </c>
      <c r="D42" s="54" t="s">
        <v>7</v>
      </c>
      <c r="E42" s="54" t="s">
        <v>483</v>
      </c>
      <c r="F42" s="54" t="s">
        <v>514</v>
      </c>
      <c r="G42" s="54" t="s">
        <v>518</v>
      </c>
      <c r="H42" s="57">
        <v>1</v>
      </c>
      <c r="I42" s="53">
        <v>10</v>
      </c>
      <c r="J42" s="56"/>
    </row>
    <row r="43" spans="1:10" ht="12.75" customHeight="1">
      <c r="A43" s="54" t="s">
        <v>342</v>
      </c>
      <c r="B43" s="54" t="s">
        <v>425</v>
      </c>
      <c r="C43" s="54" t="s">
        <v>324</v>
      </c>
      <c r="D43" s="54" t="s">
        <v>7</v>
      </c>
      <c r="E43" s="54" t="s">
        <v>483</v>
      </c>
      <c r="F43" s="54" t="s">
        <v>49</v>
      </c>
      <c r="G43" s="54" t="s">
        <v>285</v>
      </c>
      <c r="H43" s="57">
        <v>1</v>
      </c>
      <c r="I43" s="53">
        <v>0.2</v>
      </c>
      <c r="J43" s="56"/>
    </row>
    <row r="44" spans="1:10" ht="12.75" customHeight="1">
      <c r="A44" s="54" t="s">
        <v>342</v>
      </c>
      <c r="B44" s="54" t="s">
        <v>425</v>
      </c>
      <c r="C44" s="54" t="s">
        <v>324</v>
      </c>
      <c r="D44" s="54" t="s">
        <v>7</v>
      </c>
      <c r="E44" s="54" t="s">
        <v>483</v>
      </c>
      <c r="F44" s="54" t="s">
        <v>49</v>
      </c>
      <c r="G44" s="54" t="s">
        <v>161</v>
      </c>
      <c r="H44" s="57">
        <v>1</v>
      </c>
      <c r="I44" s="53">
        <v>0.15</v>
      </c>
      <c r="J44" s="56"/>
    </row>
    <row r="45" spans="1:10" ht="12.75" customHeight="1">
      <c r="A45" s="54" t="s">
        <v>342</v>
      </c>
      <c r="B45" s="54" t="s">
        <v>425</v>
      </c>
      <c r="C45" s="54" t="s">
        <v>324</v>
      </c>
      <c r="D45" s="54" t="s">
        <v>7</v>
      </c>
      <c r="E45" s="54" t="s">
        <v>483</v>
      </c>
      <c r="F45" s="54" t="s">
        <v>189</v>
      </c>
      <c r="G45" s="54" t="s">
        <v>260</v>
      </c>
      <c r="H45" s="57">
        <v>1</v>
      </c>
      <c r="I45" s="53">
        <v>0.07</v>
      </c>
      <c r="J45" s="56"/>
    </row>
    <row r="46" spans="1:10" ht="12.75" customHeight="1">
      <c r="A46" s="54" t="s">
        <v>342</v>
      </c>
      <c r="B46" s="54" t="s">
        <v>425</v>
      </c>
      <c r="C46" s="54" t="s">
        <v>324</v>
      </c>
      <c r="D46" s="54" t="s">
        <v>7</v>
      </c>
      <c r="E46" s="54" t="s">
        <v>483</v>
      </c>
      <c r="F46" s="54" t="s">
        <v>287</v>
      </c>
      <c r="G46" s="54" t="s">
        <v>160</v>
      </c>
      <c r="H46" s="57">
        <v>2</v>
      </c>
      <c r="I46" s="53">
        <v>0.36</v>
      </c>
      <c r="J46" s="56"/>
    </row>
    <row r="47" spans="1:10" ht="12.75" customHeight="1">
      <c r="A47" s="54" t="s">
        <v>342</v>
      </c>
      <c r="B47" s="54" t="s">
        <v>425</v>
      </c>
      <c r="C47" s="54" t="s">
        <v>324</v>
      </c>
      <c r="D47" s="54" t="s">
        <v>7</v>
      </c>
      <c r="E47" s="54" t="s">
        <v>483</v>
      </c>
      <c r="F47" s="54" t="s">
        <v>287</v>
      </c>
      <c r="G47" s="54" t="s">
        <v>540</v>
      </c>
      <c r="H47" s="57">
        <v>1</v>
      </c>
      <c r="I47" s="53">
        <v>0.85</v>
      </c>
      <c r="J47" s="56"/>
    </row>
    <row r="48" spans="1:10" ht="12.75" customHeight="1">
      <c r="A48" s="54" t="s">
        <v>342</v>
      </c>
      <c r="B48" s="54" t="s">
        <v>425</v>
      </c>
      <c r="C48" s="54" t="s">
        <v>324</v>
      </c>
      <c r="D48" s="54" t="s">
        <v>7</v>
      </c>
      <c r="E48" s="54" t="s">
        <v>483</v>
      </c>
      <c r="F48" s="54" t="s">
        <v>30</v>
      </c>
      <c r="G48" s="54" t="s">
        <v>4</v>
      </c>
      <c r="H48" s="57">
        <v>8</v>
      </c>
      <c r="I48" s="53">
        <v>2.24</v>
      </c>
      <c r="J48" s="56"/>
    </row>
    <row r="49" spans="1:10" ht="12.75" customHeight="1">
      <c r="A49" s="54" t="s">
        <v>342</v>
      </c>
      <c r="B49" s="54" t="s">
        <v>425</v>
      </c>
      <c r="C49" s="54" t="s">
        <v>324</v>
      </c>
      <c r="D49" s="54" t="s">
        <v>7</v>
      </c>
      <c r="E49" s="54" t="s">
        <v>483</v>
      </c>
      <c r="F49" s="54" t="s">
        <v>30</v>
      </c>
      <c r="G49" s="54" t="s">
        <v>251</v>
      </c>
      <c r="H49" s="57">
        <v>1</v>
      </c>
      <c r="I49" s="53">
        <v>0.5</v>
      </c>
      <c r="J49" s="56"/>
    </row>
    <row r="50" spans="1:10" ht="12.75" customHeight="1">
      <c r="A50" s="54" t="s">
        <v>342</v>
      </c>
      <c r="B50" s="54" t="s">
        <v>425</v>
      </c>
      <c r="C50" s="54" t="s">
        <v>324</v>
      </c>
      <c r="D50" s="54" t="s">
        <v>7</v>
      </c>
      <c r="E50" s="54" t="s">
        <v>483</v>
      </c>
      <c r="F50" s="54" t="s">
        <v>30</v>
      </c>
      <c r="G50" s="54" t="s">
        <v>494</v>
      </c>
      <c r="H50" s="57">
        <v>2</v>
      </c>
      <c r="I50" s="53">
        <v>0.94</v>
      </c>
      <c r="J50" s="56"/>
    </row>
    <row r="51" spans="1:10" ht="12.75" customHeight="1">
      <c r="A51" s="54" t="s">
        <v>342</v>
      </c>
      <c r="B51" s="54" t="s">
        <v>425</v>
      </c>
      <c r="C51" s="54" t="s">
        <v>324</v>
      </c>
      <c r="D51" s="54" t="s">
        <v>7</v>
      </c>
      <c r="E51" s="54" t="s">
        <v>483</v>
      </c>
      <c r="F51" s="54" t="s">
        <v>30</v>
      </c>
      <c r="G51" s="54" t="s">
        <v>241</v>
      </c>
      <c r="H51" s="57">
        <v>1</v>
      </c>
      <c r="I51" s="53">
        <v>0.48</v>
      </c>
      <c r="J51" s="56"/>
    </row>
    <row r="52" spans="1:10" ht="12.75" customHeight="1">
      <c r="A52" s="54" t="s">
        <v>342</v>
      </c>
      <c r="B52" s="54" t="s">
        <v>425</v>
      </c>
      <c r="C52" s="54" t="s">
        <v>324</v>
      </c>
      <c r="D52" s="54" t="s">
        <v>7</v>
      </c>
      <c r="E52" s="54" t="s">
        <v>483</v>
      </c>
      <c r="F52" s="54" t="s">
        <v>30</v>
      </c>
      <c r="G52" s="54" t="s">
        <v>230</v>
      </c>
      <c r="H52" s="57">
        <v>2</v>
      </c>
      <c r="I52" s="53">
        <v>0.28</v>
      </c>
      <c r="J52" s="56"/>
    </row>
    <row r="53" spans="1:10" ht="12.75" customHeight="1">
      <c r="A53" s="54" t="s">
        <v>342</v>
      </c>
      <c r="B53" s="54" t="s">
        <v>425</v>
      </c>
      <c r="C53" s="54" t="s">
        <v>324</v>
      </c>
      <c r="D53" s="54" t="s">
        <v>7</v>
      </c>
      <c r="E53" s="54" t="s">
        <v>483</v>
      </c>
      <c r="F53" s="54" t="s">
        <v>30</v>
      </c>
      <c r="G53" s="54" t="s">
        <v>172</v>
      </c>
      <c r="H53" s="57">
        <v>1</v>
      </c>
      <c r="I53" s="53">
        <v>1.95</v>
      </c>
      <c r="J53" s="56"/>
    </row>
    <row r="54" spans="1:10" ht="12.75" customHeight="1">
      <c r="A54" s="54" t="s">
        <v>342</v>
      </c>
      <c r="B54" s="54" t="s">
        <v>425</v>
      </c>
      <c r="C54" s="54" t="s">
        <v>324</v>
      </c>
      <c r="D54" s="54" t="s">
        <v>7</v>
      </c>
      <c r="E54" s="54" t="s">
        <v>483</v>
      </c>
      <c r="F54" s="54" t="s">
        <v>255</v>
      </c>
      <c r="G54" s="54" t="s">
        <v>273</v>
      </c>
      <c r="H54" s="57">
        <v>1</v>
      </c>
      <c r="I54" s="53">
        <v>3.32</v>
      </c>
      <c r="J54" s="56"/>
    </row>
    <row r="55" spans="1:10" ht="12.75" customHeight="1">
      <c r="A55" s="54" t="s">
        <v>342</v>
      </c>
      <c r="B55" s="54" t="s">
        <v>425</v>
      </c>
      <c r="C55" s="54" t="s">
        <v>324</v>
      </c>
      <c r="D55" s="54" t="s">
        <v>7</v>
      </c>
      <c r="E55" s="54" t="s">
        <v>483</v>
      </c>
      <c r="F55" s="54" t="s">
        <v>3</v>
      </c>
      <c r="G55" s="54" t="s">
        <v>391</v>
      </c>
      <c r="H55" s="57">
        <v>2</v>
      </c>
      <c r="I55" s="53">
        <v>3.06</v>
      </c>
      <c r="J55" s="56"/>
    </row>
    <row r="56" spans="1:10" ht="12.75" customHeight="1">
      <c r="A56" s="54" t="s">
        <v>342</v>
      </c>
      <c r="B56" s="54" t="s">
        <v>425</v>
      </c>
      <c r="C56" s="54" t="s">
        <v>324</v>
      </c>
      <c r="D56" s="54" t="s">
        <v>7</v>
      </c>
      <c r="E56" s="54" t="s">
        <v>483</v>
      </c>
      <c r="F56" s="54" t="s">
        <v>3</v>
      </c>
      <c r="G56" s="54" t="s">
        <v>147</v>
      </c>
      <c r="H56" s="57">
        <v>13</v>
      </c>
      <c r="I56" s="53">
        <v>5.85</v>
      </c>
      <c r="J56" s="56"/>
    </row>
    <row r="57" spans="1:10" ht="12.75" customHeight="1">
      <c r="A57" s="54" t="s">
        <v>342</v>
      </c>
      <c r="B57" s="54" t="s">
        <v>425</v>
      </c>
      <c r="C57" s="54" t="s">
        <v>324</v>
      </c>
      <c r="D57" s="54" t="s">
        <v>7</v>
      </c>
      <c r="E57" s="54" t="s">
        <v>483</v>
      </c>
      <c r="F57" s="54" t="s">
        <v>3</v>
      </c>
      <c r="G57" s="54" t="s">
        <v>73</v>
      </c>
      <c r="H57" s="57">
        <v>2</v>
      </c>
      <c r="I57" s="53">
        <v>2</v>
      </c>
      <c r="J57" s="56"/>
    </row>
    <row r="58" spans="1:10" ht="12.75" customHeight="1">
      <c r="A58" s="54" t="s">
        <v>342</v>
      </c>
      <c r="B58" s="54" t="s">
        <v>425</v>
      </c>
      <c r="C58" s="54" t="s">
        <v>324</v>
      </c>
      <c r="D58" s="54" t="s">
        <v>7</v>
      </c>
      <c r="E58" s="54" t="s">
        <v>483</v>
      </c>
      <c r="F58" s="54" t="s">
        <v>3</v>
      </c>
      <c r="G58" s="54" t="s">
        <v>491</v>
      </c>
      <c r="H58" s="57">
        <v>1</v>
      </c>
      <c r="I58" s="53">
        <v>0.57</v>
      </c>
      <c r="J58" s="56"/>
    </row>
    <row r="59" spans="1:10" ht="12.75" customHeight="1">
      <c r="A59" s="54" t="s">
        <v>342</v>
      </c>
      <c r="B59" s="54" t="s">
        <v>425</v>
      </c>
      <c r="C59" s="54" t="s">
        <v>324</v>
      </c>
      <c r="D59" s="54" t="s">
        <v>7</v>
      </c>
      <c r="E59" s="54" t="s">
        <v>483</v>
      </c>
      <c r="F59" s="54" t="s">
        <v>3</v>
      </c>
      <c r="G59" s="54" t="s">
        <v>438</v>
      </c>
      <c r="H59" s="57">
        <v>2</v>
      </c>
      <c r="I59" s="53">
        <v>0.84</v>
      </c>
      <c r="J59" s="56"/>
    </row>
    <row r="60" spans="1:10" ht="12.75" customHeight="1">
      <c r="A60" s="54" t="s">
        <v>342</v>
      </c>
      <c r="B60" s="54" t="s">
        <v>425</v>
      </c>
      <c r="C60" s="54" t="s">
        <v>324</v>
      </c>
      <c r="D60" s="54" t="s">
        <v>7</v>
      </c>
      <c r="E60" s="54" t="s">
        <v>483</v>
      </c>
      <c r="F60" s="54" t="s">
        <v>321</v>
      </c>
      <c r="G60" s="54" t="s">
        <v>355</v>
      </c>
      <c r="H60" s="57">
        <v>5</v>
      </c>
      <c r="I60" s="53">
        <v>0.4</v>
      </c>
      <c r="J60" s="56"/>
    </row>
    <row r="61" spans="1:10" ht="12.75" customHeight="1">
      <c r="A61" s="54" t="s">
        <v>342</v>
      </c>
      <c r="B61" s="54" t="s">
        <v>425</v>
      </c>
      <c r="C61" s="54" t="s">
        <v>324</v>
      </c>
      <c r="D61" s="54" t="s">
        <v>7</v>
      </c>
      <c r="E61" s="54" t="s">
        <v>483</v>
      </c>
      <c r="F61" s="54" t="s">
        <v>77</v>
      </c>
      <c r="G61" s="54" t="s">
        <v>44</v>
      </c>
      <c r="H61" s="57">
        <v>1</v>
      </c>
      <c r="I61" s="53">
        <v>1</v>
      </c>
      <c r="J61" s="56"/>
    </row>
    <row r="62" spans="1:10" ht="12.75" customHeight="1">
      <c r="A62" s="54" t="s">
        <v>342</v>
      </c>
      <c r="B62" s="54" t="s">
        <v>425</v>
      </c>
      <c r="C62" s="54" t="s">
        <v>324</v>
      </c>
      <c r="D62" s="54" t="s">
        <v>7</v>
      </c>
      <c r="E62" s="54" t="s">
        <v>483</v>
      </c>
      <c r="F62" s="54" t="s">
        <v>77</v>
      </c>
      <c r="G62" s="54" t="s">
        <v>269</v>
      </c>
      <c r="H62" s="57">
        <v>2</v>
      </c>
      <c r="I62" s="53">
        <v>8.4</v>
      </c>
      <c r="J62" s="56"/>
    </row>
    <row r="63" spans="1:10" ht="12.75" customHeight="1">
      <c r="A63" s="54" t="s">
        <v>342</v>
      </c>
      <c r="B63" s="54" t="s">
        <v>425</v>
      </c>
      <c r="C63" s="54" t="s">
        <v>324</v>
      </c>
      <c r="D63" s="54" t="s">
        <v>7</v>
      </c>
      <c r="E63" s="54" t="s">
        <v>483</v>
      </c>
      <c r="F63" s="54" t="s">
        <v>77</v>
      </c>
      <c r="G63" s="54" t="s">
        <v>26</v>
      </c>
      <c r="H63" s="57">
        <v>1</v>
      </c>
      <c r="I63" s="53">
        <v>0.07</v>
      </c>
      <c r="J63" s="56"/>
    </row>
    <row r="64" spans="1:10" ht="12.75" customHeight="1">
      <c r="A64" s="54" t="s">
        <v>342</v>
      </c>
      <c r="B64" s="54" t="s">
        <v>425</v>
      </c>
      <c r="C64" s="54" t="s">
        <v>324</v>
      </c>
      <c r="D64" s="54" t="s">
        <v>7</v>
      </c>
      <c r="E64" s="54" t="s">
        <v>483</v>
      </c>
      <c r="F64" s="54" t="s">
        <v>211</v>
      </c>
      <c r="G64" s="54" t="s">
        <v>89</v>
      </c>
      <c r="H64" s="57">
        <v>2</v>
      </c>
      <c r="I64" s="53">
        <v>24</v>
      </c>
      <c r="J64" s="56"/>
    </row>
    <row r="65" spans="1:10" ht="12.75" customHeight="1">
      <c r="A65" s="54" t="s">
        <v>342</v>
      </c>
      <c r="B65" s="54" t="s">
        <v>425</v>
      </c>
      <c r="C65" s="54" t="s">
        <v>324</v>
      </c>
      <c r="D65" s="54" t="s">
        <v>7</v>
      </c>
      <c r="E65" s="54" t="s">
        <v>483</v>
      </c>
      <c r="F65" s="54" t="s">
        <v>211</v>
      </c>
      <c r="G65" s="54" t="s">
        <v>153</v>
      </c>
      <c r="H65" s="57">
        <v>1</v>
      </c>
      <c r="I65" s="53">
        <v>3.38</v>
      </c>
      <c r="J65" s="56"/>
    </row>
    <row r="66" spans="1:10" ht="12.75" customHeight="1">
      <c r="A66" s="54" t="s">
        <v>342</v>
      </c>
      <c r="B66" s="54" t="s">
        <v>425</v>
      </c>
      <c r="C66" s="54" t="s">
        <v>324</v>
      </c>
      <c r="D66" s="54" t="s">
        <v>7</v>
      </c>
      <c r="E66" s="54" t="s">
        <v>483</v>
      </c>
      <c r="F66" s="54" t="s">
        <v>182</v>
      </c>
      <c r="G66" s="54" t="s">
        <v>18</v>
      </c>
      <c r="H66" s="57">
        <v>1</v>
      </c>
      <c r="I66" s="53">
        <v>1.77</v>
      </c>
      <c r="J66" s="56"/>
    </row>
    <row r="67" spans="1:10" ht="12.75" customHeight="1">
      <c r="A67" s="54" t="s">
        <v>342</v>
      </c>
      <c r="B67" s="54" t="s">
        <v>425</v>
      </c>
      <c r="C67" s="54" t="s">
        <v>324</v>
      </c>
      <c r="D67" s="54" t="s">
        <v>7</v>
      </c>
      <c r="E67" s="54" t="s">
        <v>483</v>
      </c>
      <c r="F67" s="54" t="s">
        <v>182</v>
      </c>
      <c r="G67" s="54" t="s">
        <v>182</v>
      </c>
      <c r="H67" s="57">
        <v>1</v>
      </c>
      <c r="I67" s="53">
        <v>10</v>
      </c>
      <c r="J67" s="56"/>
    </row>
    <row r="68" spans="1:10" ht="12.75" customHeight="1">
      <c r="A68" s="54" t="s">
        <v>342</v>
      </c>
      <c r="B68" s="54" t="s">
        <v>425</v>
      </c>
      <c r="C68" s="54" t="s">
        <v>324</v>
      </c>
      <c r="D68" s="54" t="s">
        <v>7</v>
      </c>
      <c r="E68" s="54" t="s">
        <v>483</v>
      </c>
      <c r="F68" s="54" t="s">
        <v>457</v>
      </c>
      <c r="G68" s="54" t="s">
        <v>274</v>
      </c>
      <c r="H68" s="57">
        <v>1</v>
      </c>
      <c r="I68" s="53">
        <v>18</v>
      </c>
      <c r="J68" s="56"/>
    </row>
    <row r="69" spans="1:10" ht="12.75" customHeight="1">
      <c r="A69" s="54" t="s">
        <v>342</v>
      </c>
      <c r="B69" s="54" t="s">
        <v>425</v>
      </c>
      <c r="C69" s="54" t="s">
        <v>324</v>
      </c>
      <c r="D69" s="54" t="s">
        <v>7</v>
      </c>
      <c r="E69" s="54" t="s">
        <v>483</v>
      </c>
      <c r="F69" s="54" t="s">
        <v>457</v>
      </c>
      <c r="G69" s="54" t="s">
        <v>54</v>
      </c>
      <c r="H69" s="57">
        <v>1</v>
      </c>
      <c r="I69" s="53">
        <v>20</v>
      </c>
      <c r="J69" s="56"/>
    </row>
    <row r="70" spans="1:10" ht="12.75" customHeight="1">
      <c r="A70" s="54" t="s">
        <v>342</v>
      </c>
      <c r="B70" s="54" t="s">
        <v>425</v>
      </c>
      <c r="C70" s="54" t="s">
        <v>324</v>
      </c>
      <c r="D70" s="54" t="s">
        <v>7</v>
      </c>
      <c r="E70" s="54" t="s">
        <v>483</v>
      </c>
      <c r="F70" s="54" t="s">
        <v>457</v>
      </c>
      <c r="G70" s="54" t="s">
        <v>263</v>
      </c>
      <c r="H70" s="57">
        <v>1</v>
      </c>
      <c r="I70" s="53">
        <v>22</v>
      </c>
      <c r="J70" s="56"/>
    </row>
    <row r="71" spans="1:10" ht="12.75" customHeight="1">
      <c r="A71" s="54" t="s">
        <v>342</v>
      </c>
      <c r="B71" s="54" t="s">
        <v>425</v>
      </c>
      <c r="C71" s="54" t="s">
        <v>324</v>
      </c>
      <c r="D71" s="54" t="s">
        <v>7</v>
      </c>
      <c r="E71" s="54" t="s">
        <v>483</v>
      </c>
      <c r="F71" s="54" t="s">
        <v>457</v>
      </c>
      <c r="G71" s="54" t="s">
        <v>390</v>
      </c>
      <c r="H71" s="57">
        <v>1</v>
      </c>
      <c r="I71" s="53">
        <v>3</v>
      </c>
      <c r="J71" s="56"/>
    </row>
    <row r="72" spans="1:10" ht="12.75" customHeight="1">
      <c r="A72" s="54" t="s">
        <v>342</v>
      </c>
      <c r="B72" s="54" t="s">
        <v>425</v>
      </c>
      <c r="C72" s="54" t="s">
        <v>324</v>
      </c>
      <c r="D72" s="54" t="s">
        <v>7</v>
      </c>
      <c r="E72" s="54" t="s">
        <v>483</v>
      </c>
      <c r="F72" s="54" t="s">
        <v>457</v>
      </c>
      <c r="G72" s="54" t="s">
        <v>374</v>
      </c>
      <c r="H72" s="57">
        <v>1</v>
      </c>
      <c r="I72" s="53">
        <v>11</v>
      </c>
      <c r="J72" s="56"/>
    </row>
    <row r="73" spans="1:10" ht="12.75" customHeight="1">
      <c r="A73" s="54" t="s">
        <v>342</v>
      </c>
      <c r="B73" s="54" t="s">
        <v>425</v>
      </c>
      <c r="C73" s="54" t="s">
        <v>324</v>
      </c>
      <c r="D73" s="54" t="s">
        <v>7</v>
      </c>
      <c r="E73" s="54" t="s">
        <v>483</v>
      </c>
      <c r="F73" s="54" t="s">
        <v>116</v>
      </c>
      <c r="G73" s="54" t="s">
        <v>533</v>
      </c>
      <c r="H73" s="57">
        <v>1</v>
      </c>
      <c r="I73" s="53">
        <v>11.3</v>
      </c>
      <c r="J73" s="56"/>
    </row>
    <row r="74" spans="1:10" ht="12.75" customHeight="1">
      <c r="A74" s="54" t="s">
        <v>342</v>
      </c>
      <c r="B74" s="54" t="s">
        <v>425</v>
      </c>
      <c r="C74" s="54" t="s">
        <v>324</v>
      </c>
      <c r="D74" s="54" t="s">
        <v>7</v>
      </c>
      <c r="E74" s="54" t="s">
        <v>483</v>
      </c>
      <c r="F74" s="54" t="s">
        <v>58</v>
      </c>
      <c r="G74" s="54" t="s">
        <v>433</v>
      </c>
      <c r="H74" s="57">
        <v>2</v>
      </c>
      <c r="I74" s="53">
        <v>251.2</v>
      </c>
      <c r="J74" s="56"/>
    </row>
    <row r="75" spans="1:10" ht="12.75" customHeight="1">
      <c r="A75" s="54" t="s">
        <v>342</v>
      </c>
      <c r="B75" s="54" t="s">
        <v>425</v>
      </c>
      <c r="C75" s="54" t="s">
        <v>324</v>
      </c>
      <c r="D75" s="54" t="s">
        <v>7</v>
      </c>
      <c r="E75" s="54" t="s">
        <v>483</v>
      </c>
      <c r="F75" s="54" t="s">
        <v>58</v>
      </c>
      <c r="G75" s="54" t="s">
        <v>195</v>
      </c>
      <c r="H75" s="57">
        <v>2</v>
      </c>
      <c r="I75" s="53">
        <v>2</v>
      </c>
      <c r="J75" s="56"/>
    </row>
    <row r="76" spans="1:10" ht="12.75" customHeight="1">
      <c r="A76" s="54" t="s">
        <v>342</v>
      </c>
      <c r="B76" s="54" t="s">
        <v>425</v>
      </c>
      <c r="C76" s="54" t="s">
        <v>324</v>
      </c>
      <c r="D76" s="54" t="s">
        <v>7</v>
      </c>
      <c r="E76" s="54" t="s">
        <v>483</v>
      </c>
      <c r="F76" s="54" t="s">
        <v>58</v>
      </c>
      <c r="G76" s="54" t="s">
        <v>361</v>
      </c>
      <c r="H76" s="57">
        <v>1</v>
      </c>
      <c r="I76" s="53">
        <v>9</v>
      </c>
      <c r="J76" s="56"/>
    </row>
    <row r="77" spans="1:10" ht="12.75" customHeight="1">
      <c r="A77" s="54" t="s">
        <v>342</v>
      </c>
      <c r="B77" s="54" t="s">
        <v>425</v>
      </c>
      <c r="C77" s="54" t="s">
        <v>324</v>
      </c>
      <c r="D77" s="54" t="s">
        <v>7</v>
      </c>
      <c r="E77" s="54" t="s">
        <v>483</v>
      </c>
      <c r="F77" s="54" t="s">
        <v>58</v>
      </c>
      <c r="G77" s="54" t="s">
        <v>11</v>
      </c>
      <c r="H77" s="57">
        <v>1</v>
      </c>
      <c r="I77" s="53">
        <v>20</v>
      </c>
      <c r="J77" s="56"/>
    </row>
    <row r="78" spans="1:10" ht="12.75" customHeight="1">
      <c r="A78" s="54" t="s">
        <v>342</v>
      </c>
      <c r="B78" s="54" t="s">
        <v>425</v>
      </c>
      <c r="C78" s="54" t="s">
        <v>324</v>
      </c>
      <c r="D78" s="54" t="s">
        <v>7</v>
      </c>
      <c r="E78" s="54" t="s">
        <v>483</v>
      </c>
      <c r="F78" s="54" t="s">
        <v>58</v>
      </c>
      <c r="G78" s="54" t="s">
        <v>91</v>
      </c>
      <c r="H78" s="57">
        <v>3</v>
      </c>
      <c r="I78" s="53">
        <v>2.1</v>
      </c>
      <c r="J78" s="56"/>
    </row>
    <row r="79" spans="1:10" ht="12.75" customHeight="1">
      <c r="A79" s="54" t="s">
        <v>342</v>
      </c>
      <c r="B79" s="54" t="s">
        <v>425</v>
      </c>
      <c r="C79" s="54" t="s">
        <v>324</v>
      </c>
      <c r="D79" s="54" t="s">
        <v>7</v>
      </c>
      <c r="E79" s="54" t="s">
        <v>483</v>
      </c>
      <c r="F79" s="54" t="s">
        <v>58</v>
      </c>
      <c r="G79" s="54" t="s">
        <v>145</v>
      </c>
      <c r="H79" s="57">
        <v>1</v>
      </c>
      <c r="I79" s="53">
        <v>18.4</v>
      </c>
      <c r="J79" s="56"/>
    </row>
    <row r="80" spans="1:10" ht="12.75" customHeight="1">
      <c r="A80" s="54" t="s">
        <v>342</v>
      </c>
      <c r="B80" s="54" t="s">
        <v>425</v>
      </c>
      <c r="C80" s="54" t="s">
        <v>324</v>
      </c>
      <c r="D80" s="54" t="s">
        <v>7</v>
      </c>
      <c r="E80" s="54" t="s">
        <v>483</v>
      </c>
      <c r="F80" s="54" t="s">
        <v>58</v>
      </c>
      <c r="G80" s="54" t="s">
        <v>437</v>
      </c>
      <c r="H80" s="57">
        <v>1</v>
      </c>
      <c r="I80" s="53">
        <v>1.7</v>
      </c>
      <c r="J80" s="56"/>
    </row>
    <row r="81" spans="1:10" ht="12.75" customHeight="1">
      <c r="A81" s="54" t="s">
        <v>342</v>
      </c>
      <c r="B81" s="54" t="s">
        <v>425</v>
      </c>
      <c r="C81" s="54" t="s">
        <v>324</v>
      </c>
      <c r="D81" s="54" t="s">
        <v>7</v>
      </c>
      <c r="E81" s="54" t="s">
        <v>483</v>
      </c>
      <c r="F81" s="54" t="s">
        <v>58</v>
      </c>
      <c r="G81" s="54" t="s">
        <v>129</v>
      </c>
      <c r="H81" s="57">
        <v>2</v>
      </c>
      <c r="I81" s="53">
        <v>2.1</v>
      </c>
      <c r="J81" s="56"/>
    </row>
    <row r="82" spans="1:10" ht="12.75" customHeight="1">
      <c r="A82" s="54" t="s">
        <v>342</v>
      </c>
      <c r="B82" s="54" t="s">
        <v>425</v>
      </c>
      <c r="C82" s="54" t="s">
        <v>324</v>
      </c>
      <c r="D82" s="54" t="s">
        <v>7</v>
      </c>
      <c r="E82" s="54" t="s">
        <v>483</v>
      </c>
      <c r="F82" s="54" t="s">
        <v>58</v>
      </c>
      <c r="G82" s="54" t="s">
        <v>407</v>
      </c>
      <c r="H82" s="57">
        <v>2</v>
      </c>
      <c r="I82" s="53">
        <v>3.5</v>
      </c>
      <c r="J82" s="56"/>
    </row>
    <row r="83" spans="1:10" ht="12.75" customHeight="1">
      <c r="A83" s="54" t="s">
        <v>342</v>
      </c>
      <c r="B83" s="54" t="s">
        <v>425</v>
      </c>
      <c r="C83" s="54" t="s">
        <v>324</v>
      </c>
      <c r="D83" s="54" t="s">
        <v>7</v>
      </c>
      <c r="E83" s="54" t="s">
        <v>483</v>
      </c>
      <c r="F83" s="54" t="s">
        <v>58</v>
      </c>
      <c r="G83" s="54" t="s">
        <v>200</v>
      </c>
      <c r="H83" s="57">
        <v>2</v>
      </c>
      <c r="I83" s="53">
        <v>10</v>
      </c>
      <c r="J83" s="56"/>
    </row>
    <row r="84" spans="1:10" ht="12.75" customHeight="1">
      <c r="A84" s="54" t="s">
        <v>342</v>
      </c>
      <c r="B84" s="54" t="s">
        <v>425</v>
      </c>
      <c r="C84" s="54" t="s">
        <v>324</v>
      </c>
      <c r="D84" s="54" t="s">
        <v>7</v>
      </c>
      <c r="E84" s="54" t="s">
        <v>483</v>
      </c>
      <c r="F84" s="54" t="s">
        <v>58</v>
      </c>
      <c r="G84" s="54" t="s">
        <v>476</v>
      </c>
      <c r="H84" s="57">
        <v>1</v>
      </c>
      <c r="I84" s="53">
        <v>30</v>
      </c>
      <c r="J84" s="56"/>
    </row>
    <row r="85" spans="1:10" ht="12.75" customHeight="1">
      <c r="A85" s="54" t="s">
        <v>342</v>
      </c>
      <c r="B85" s="54" t="s">
        <v>425</v>
      </c>
      <c r="C85" s="54" t="s">
        <v>324</v>
      </c>
      <c r="D85" s="54" t="s">
        <v>7</v>
      </c>
      <c r="E85" s="54" t="s">
        <v>483</v>
      </c>
      <c r="F85" s="54" t="s">
        <v>58</v>
      </c>
      <c r="G85" s="54" t="s">
        <v>484</v>
      </c>
      <c r="H85" s="57">
        <v>1</v>
      </c>
      <c r="I85" s="53">
        <v>8</v>
      </c>
      <c r="J85" s="56"/>
    </row>
    <row r="86" spans="1:10" ht="12.75" customHeight="1">
      <c r="A86" s="54" t="s">
        <v>342</v>
      </c>
      <c r="B86" s="54" t="s">
        <v>425</v>
      </c>
      <c r="C86" s="54" t="s">
        <v>324</v>
      </c>
      <c r="D86" s="54" t="s">
        <v>7</v>
      </c>
      <c r="E86" s="54" t="s">
        <v>483</v>
      </c>
      <c r="F86" s="54" t="s">
        <v>58</v>
      </c>
      <c r="G86" s="54" t="s">
        <v>121</v>
      </c>
      <c r="H86" s="57">
        <v>2</v>
      </c>
      <c r="I86" s="53">
        <v>3</v>
      </c>
      <c r="J86" s="56"/>
    </row>
    <row r="87" spans="1:10" ht="12.75" customHeight="1">
      <c r="A87" s="54" t="s">
        <v>342</v>
      </c>
      <c r="B87" s="54" t="s">
        <v>425</v>
      </c>
      <c r="C87" s="54" t="s">
        <v>324</v>
      </c>
      <c r="D87" s="54" t="s">
        <v>7</v>
      </c>
      <c r="E87" s="54" t="s">
        <v>483</v>
      </c>
      <c r="F87" s="54" t="s">
        <v>58</v>
      </c>
      <c r="G87" s="54" t="s">
        <v>311</v>
      </c>
      <c r="H87" s="57">
        <v>1</v>
      </c>
      <c r="I87" s="53">
        <v>4</v>
      </c>
      <c r="J87" s="56"/>
    </row>
    <row r="88" spans="1:10" ht="12.75" customHeight="1">
      <c r="A88" s="54" t="s">
        <v>342</v>
      </c>
      <c r="B88" s="54" t="s">
        <v>425</v>
      </c>
      <c r="C88" s="54" t="s">
        <v>324</v>
      </c>
      <c r="D88" s="54" t="s">
        <v>7</v>
      </c>
      <c r="E88" s="54" t="s">
        <v>483</v>
      </c>
      <c r="F88" s="54" t="s">
        <v>58</v>
      </c>
      <c r="G88" s="54" t="s">
        <v>452</v>
      </c>
      <c r="H88" s="57">
        <v>1</v>
      </c>
      <c r="I88" s="53">
        <v>14</v>
      </c>
      <c r="J88" s="56"/>
    </row>
    <row r="89" spans="1:10" ht="12.75" customHeight="1">
      <c r="A89" s="54" t="s">
        <v>342</v>
      </c>
      <c r="B89" s="54" t="s">
        <v>425</v>
      </c>
      <c r="C89" s="54" t="s">
        <v>324</v>
      </c>
      <c r="D89" s="54" t="s">
        <v>7</v>
      </c>
      <c r="E89" s="54" t="s">
        <v>483</v>
      </c>
      <c r="F89" s="54" t="s">
        <v>58</v>
      </c>
      <c r="G89" s="54" t="s">
        <v>384</v>
      </c>
      <c r="H89" s="57">
        <v>2</v>
      </c>
      <c r="I89" s="53">
        <v>4.5</v>
      </c>
      <c r="J89" s="56"/>
    </row>
    <row r="90" spans="1:10" ht="12.75" customHeight="1">
      <c r="A90" s="54" t="s">
        <v>342</v>
      </c>
      <c r="B90" s="54" t="s">
        <v>425</v>
      </c>
      <c r="C90" s="54" t="s">
        <v>324</v>
      </c>
      <c r="D90" s="54" t="s">
        <v>7</v>
      </c>
      <c r="E90" s="54" t="s">
        <v>483</v>
      </c>
      <c r="F90" s="54" t="s">
        <v>58</v>
      </c>
      <c r="G90" s="54" t="s">
        <v>377</v>
      </c>
      <c r="H90" s="57">
        <v>2</v>
      </c>
      <c r="I90" s="53">
        <v>2</v>
      </c>
      <c r="J90" s="56"/>
    </row>
    <row r="91" spans="1:10" ht="12.75" customHeight="1">
      <c r="A91" s="54" t="s">
        <v>342</v>
      </c>
      <c r="B91" s="54" t="s">
        <v>425</v>
      </c>
      <c r="C91" s="54" t="s">
        <v>324</v>
      </c>
      <c r="D91" s="54" t="s">
        <v>7</v>
      </c>
      <c r="E91" s="54" t="s">
        <v>483</v>
      </c>
      <c r="F91" s="54" t="s">
        <v>58</v>
      </c>
      <c r="G91" s="54" t="s">
        <v>429</v>
      </c>
      <c r="H91" s="57">
        <v>1</v>
      </c>
      <c r="I91" s="53">
        <v>8</v>
      </c>
      <c r="J91" s="56"/>
    </row>
    <row r="92" spans="1:10" ht="12.75" customHeight="1">
      <c r="A92" s="54" t="s">
        <v>342</v>
      </c>
      <c r="B92" s="54" t="s">
        <v>425</v>
      </c>
      <c r="C92" s="54" t="s">
        <v>324</v>
      </c>
      <c r="D92" s="54" t="s">
        <v>7</v>
      </c>
      <c r="E92" s="54" t="s">
        <v>483</v>
      </c>
      <c r="F92" s="54" t="s">
        <v>58</v>
      </c>
      <c r="G92" s="54" t="s">
        <v>510</v>
      </c>
      <c r="H92" s="57">
        <v>1</v>
      </c>
      <c r="I92" s="53">
        <v>10</v>
      </c>
      <c r="J92" s="56"/>
    </row>
    <row r="93" spans="1:10" ht="12.75" customHeight="1">
      <c r="A93" s="54" t="s">
        <v>342</v>
      </c>
      <c r="B93" s="54" t="s">
        <v>425</v>
      </c>
      <c r="C93" s="54" t="s">
        <v>324</v>
      </c>
      <c r="D93" s="54" t="s">
        <v>7</v>
      </c>
      <c r="E93" s="54" t="s">
        <v>483</v>
      </c>
      <c r="F93" s="54" t="s">
        <v>58</v>
      </c>
      <c r="G93" s="54" t="s">
        <v>186</v>
      </c>
      <c r="H93" s="57">
        <v>1</v>
      </c>
      <c r="I93" s="53">
        <v>20</v>
      </c>
      <c r="J93" s="56"/>
    </row>
    <row r="94" spans="1:10" ht="12.75" customHeight="1">
      <c r="A94" s="54" t="s">
        <v>342</v>
      </c>
      <c r="B94" s="54" t="s">
        <v>425</v>
      </c>
      <c r="C94" s="54" t="s">
        <v>324</v>
      </c>
      <c r="D94" s="54" t="s">
        <v>7</v>
      </c>
      <c r="E94" s="54" t="s">
        <v>483</v>
      </c>
      <c r="F94" s="54" t="s">
        <v>58</v>
      </c>
      <c r="G94" s="54" t="s">
        <v>354</v>
      </c>
      <c r="H94" s="57">
        <v>1</v>
      </c>
      <c r="I94" s="53">
        <v>3</v>
      </c>
      <c r="J94" s="56"/>
    </row>
    <row r="95" spans="1:10" ht="12.75" customHeight="1">
      <c r="A95" s="54" t="s">
        <v>342</v>
      </c>
      <c r="B95" s="54" t="s">
        <v>425</v>
      </c>
      <c r="C95" s="54" t="s">
        <v>324</v>
      </c>
      <c r="D95" s="54" t="s">
        <v>7</v>
      </c>
      <c r="E95" s="54" t="s">
        <v>483</v>
      </c>
      <c r="F95" s="54" t="s">
        <v>58</v>
      </c>
      <c r="G95" s="54" t="s">
        <v>156</v>
      </c>
      <c r="H95" s="57">
        <v>1</v>
      </c>
      <c r="I95" s="53">
        <v>80</v>
      </c>
      <c r="J95" s="56"/>
    </row>
    <row r="96" spans="1:10" ht="12.75" customHeight="1">
      <c r="A96" s="54" t="s">
        <v>342</v>
      </c>
      <c r="B96" s="54" t="s">
        <v>425</v>
      </c>
      <c r="C96" s="54" t="s">
        <v>324</v>
      </c>
      <c r="D96" s="54" t="s">
        <v>7</v>
      </c>
      <c r="E96" s="54" t="s">
        <v>483</v>
      </c>
      <c r="F96" s="54" t="s">
        <v>58</v>
      </c>
      <c r="G96" s="54" t="s">
        <v>383</v>
      </c>
      <c r="H96" s="57">
        <v>1</v>
      </c>
      <c r="I96" s="53">
        <v>3</v>
      </c>
      <c r="J96" s="56"/>
    </row>
    <row r="97" spans="1:10" ht="12.75" customHeight="1">
      <c r="A97" s="54" t="s">
        <v>342</v>
      </c>
      <c r="B97" s="54" t="s">
        <v>425</v>
      </c>
      <c r="C97" s="54" t="s">
        <v>324</v>
      </c>
      <c r="D97" s="54" t="s">
        <v>7</v>
      </c>
      <c r="E97" s="54" t="s">
        <v>483</v>
      </c>
      <c r="F97" s="54" t="s">
        <v>58</v>
      </c>
      <c r="G97" s="54" t="s">
        <v>128</v>
      </c>
      <c r="H97" s="57">
        <v>1</v>
      </c>
      <c r="I97" s="53">
        <v>10</v>
      </c>
      <c r="J97" s="56"/>
    </row>
    <row r="98" spans="1:10" ht="12.75" customHeight="1">
      <c r="A98" s="54" t="s">
        <v>342</v>
      </c>
      <c r="B98" s="54" t="s">
        <v>425</v>
      </c>
      <c r="C98" s="54" t="s">
        <v>324</v>
      </c>
      <c r="D98" s="54" t="s">
        <v>7</v>
      </c>
      <c r="E98" s="54" t="s">
        <v>483</v>
      </c>
      <c r="F98" s="54" t="s">
        <v>58</v>
      </c>
      <c r="G98" s="54" t="s">
        <v>408</v>
      </c>
      <c r="H98" s="57">
        <v>1</v>
      </c>
      <c r="I98" s="53">
        <v>20</v>
      </c>
      <c r="J98" s="56"/>
    </row>
    <row r="99" spans="1:10" ht="12.75" customHeight="1">
      <c r="A99" s="54" t="s">
        <v>342</v>
      </c>
      <c r="B99" s="54" t="s">
        <v>425</v>
      </c>
      <c r="C99" s="54" t="s">
        <v>324</v>
      </c>
      <c r="D99" s="54" t="s">
        <v>7</v>
      </c>
      <c r="E99" s="54" t="s">
        <v>483</v>
      </c>
      <c r="F99" s="54" t="s">
        <v>58</v>
      </c>
      <c r="G99" s="54" t="s">
        <v>174</v>
      </c>
      <c r="H99" s="57">
        <v>1</v>
      </c>
      <c r="I99" s="53">
        <v>25</v>
      </c>
      <c r="J99" s="56"/>
    </row>
    <row r="100" spans="1:10" ht="12.75" customHeight="1">
      <c r="A100" s="54" t="s">
        <v>342</v>
      </c>
      <c r="B100" s="54" t="s">
        <v>425</v>
      </c>
      <c r="C100" s="54" t="s">
        <v>324</v>
      </c>
      <c r="D100" s="54" t="s">
        <v>7</v>
      </c>
      <c r="E100" s="54" t="s">
        <v>483</v>
      </c>
      <c r="F100" s="54" t="s">
        <v>58</v>
      </c>
      <c r="G100" s="54" t="s">
        <v>368</v>
      </c>
      <c r="H100" s="57">
        <v>2</v>
      </c>
      <c r="I100" s="53">
        <v>0.5</v>
      </c>
      <c r="J100" s="56"/>
    </row>
    <row r="101" spans="1:10" ht="12.75" customHeight="1">
      <c r="A101" s="54" t="s">
        <v>342</v>
      </c>
      <c r="B101" s="54" t="s">
        <v>425</v>
      </c>
      <c r="C101" s="54" t="s">
        <v>324</v>
      </c>
      <c r="D101" s="54" t="s">
        <v>7</v>
      </c>
      <c r="E101" s="54" t="s">
        <v>483</v>
      </c>
      <c r="F101" s="54" t="s">
        <v>58</v>
      </c>
      <c r="G101" s="54" t="s">
        <v>250</v>
      </c>
      <c r="H101" s="57">
        <v>1</v>
      </c>
      <c r="I101" s="53">
        <v>16</v>
      </c>
      <c r="J101" s="56"/>
    </row>
    <row r="102" spans="1:10" ht="12.75" customHeight="1">
      <c r="A102" s="54" t="s">
        <v>342</v>
      </c>
      <c r="B102" s="54" t="s">
        <v>425</v>
      </c>
      <c r="C102" s="54" t="s">
        <v>324</v>
      </c>
      <c r="D102" s="54" t="s">
        <v>7</v>
      </c>
      <c r="E102" s="54" t="s">
        <v>483</v>
      </c>
      <c r="F102" s="54" t="s">
        <v>58</v>
      </c>
      <c r="G102" s="54" t="s">
        <v>462</v>
      </c>
      <c r="H102" s="57">
        <v>2</v>
      </c>
      <c r="I102" s="53">
        <v>2.4</v>
      </c>
      <c r="J102" s="56"/>
    </row>
    <row r="103" spans="1:10" ht="12.75" customHeight="1">
      <c r="A103" s="54" t="s">
        <v>342</v>
      </c>
      <c r="B103" s="54" t="s">
        <v>425</v>
      </c>
      <c r="C103" s="54" t="s">
        <v>324</v>
      </c>
      <c r="D103" s="54" t="s">
        <v>7</v>
      </c>
      <c r="E103" s="54" t="s">
        <v>483</v>
      </c>
      <c r="F103" s="54" t="s">
        <v>58</v>
      </c>
      <c r="G103" s="54" t="s">
        <v>171</v>
      </c>
      <c r="H103" s="57">
        <v>8</v>
      </c>
      <c r="I103" s="53">
        <v>10</v>
      </c>
      <c r="J103" s="56"/>
    </row>
    <row r="104" spans="1:10" ht="12.75" customHeight="1">
      <c r="A104" s="54" t="s">
        <v>342</v>
      </c>
      <c r="B104" s="54" t="s">
        <v>425</v>
      </c>
      <c r="C104" s="54" t="s">
        <v>324</v>
      </c>
      <c r="D104" s="54" t="s">
        <v>7</v>
      </c>
      <c r="E104" s="54" t="s">
        <v>483</v>
      </c>
      <c r="F104" s="54" t="s">
        <v>58</v>
      </c>
      <c r="G104" s="54" t="s">
        <v>272</v>
      </c>
      <c r="H104" s="57">
        <v>2</v>
      </c>
      <c r="I104" s="53">
        <v>4</v>
      </c>
      <c r="J104" s="56"/>
    </row>
    <row r="105" spans="1:10" ht="12.75" customHeight="1">
      <c r="A105" s="54" t="s">
        <v>342</v>
      </c>
      <c r="B105" s="54" t="s">
        <v>425</v>
      </c>
      <c r="C105" s="54" t="s">
        <v>324</v>
      </c>
      <c r="D105" s="54" t="s">
        <v>7</v>
      </c>
      <c r="E105" s="54" t="s">
        <v>483</v>
      </c>
      <c r="F105" s="54" t="s">
        <v>58</v>
      </c>
      <c r="G105" s="54" t="s">
        <v>221</v>
      </c>
      <c r="H105" s="57">
        <v>1</v>
      </c>
      <c r="I105" s="53">
        <v>48</v>
      </c>
      <c r="J105" s="56"/>
    </row>
    <row r="106" spans="1:10" ht="12.75" customHeight="1">
      <c r="A106" s="54" t="s">
        <v>342</v>
      </c>
      <c r="B106" s="54" t="s">
        <v>425</v>
      </c>
      <c r="C106" s="54" t="s">
        <v>324</v>
      </c>
      <c r="D106" s="54" t="s">
        <v>7</v>
      </c>
      <c r="E106" s="54" t="s">
        <v>483</v>
      </c>
      <c r="F106" s="54" t="s">
        <v>475</v>
      </c>
      <c r="G106" s="54" t="s">
        <v>293</v>
      </c>
      <c r="H106" s="57">
        <v>10</v>
      </c>
      <c r="I106" s="53">
        <v>1.2</v>
      </c>
      <c r="J106" s="56"/>
    </row>
    <row r="107" spans="1:10" ht="12.75" customHeight="1">
      <c r="A107" s="54" t="s">
        <v>342</v>
      </c>
      <c r="B107" s="54" t="s">
        <v>425</v>
      </c>
      <c r="C107" s="54" t="s">
        <v>324</v>
      </c>
      <c r="D107" s="54" t="s">
        <v>7</v>
      </c>
      <c r="E107" s="54" t="s">
        <v>483</v>
      </c>
      <c r="F107" s="54" t="s">
        <v>475</v>
      </c>
      <c r="G107" s="54" t="s">
        <v>240</v>
      </c>
      <c r="H107" s="57">
        <v>6</v>
      </c>
      <c r="I107" s="53">
        <v>3.84</v>
      </c>
      <c r="J107" s="56"/>
    </row>
    <row r="108" spans="1:10" ht="12.75" customHeight="1">
      <c r="A108" s="54" t="s">
        <v>342</v>
      </c>
      <c r="B108" s="54" t="s">
        <v>425</v>
      </c>
      <c r="C108" s="54" t="s">
        <v>324</v>
      </c>
      <c r="D108" s="54" t="s">
        <v>7</v>
      </c>
      <c r="E108" s="54" t="s">
        <v>483</v>
      </c>
      <c r="F108" s="54" t="s">
        <v>475</v>
      </c>
      <c r="G108" s="54" t="s">
        <v>532</v>
      </c>
      <c r="H108" s="57">
        <v>1</v>
      </c>
      <c r="I108" s="53">
        <v>89</v>
      </c>
      <c r="J108" s="56"/>
    </row>
    <row r="109" spans="1:10" ht="12.75" customHeight="1">
      <c r="A109" s="54" t="s">
        <v>342</v>
      </c>
      <c r="B109" s="54" t="s">
        <v>425</v>
      </c>
      <c r="C109" s="54" t="s">
        <v>324</v>
      </c>
      <c r="D109" s="54" t="s">
        <v>7</v>
      </c>
      <c r="E109" s="54" t="s">
        <v>483</v>
      </c>
      <c r="F109" s="54" t="s">
        <v>119</v>
      </c>
      <c r="G109" s="54" t="s">
        <v>151</v>
      </c>
      <c r="H109" s="57">
        <v>1</v>
      </c>
      <c r="I109" s="53">
        <v>0.5</v>
      </c>
      <c r="J109" s="56"/>
    </row>
    <row r="110" spans="1:10" ht="12.75" customHeight="1">
      <c r="A110" s="54"/>
      <c r="B110" s="54"/>
      <c r="C110" s="54"/>
      <c r="D110" s="54" t="s">
        <v>204</v>
      </c>
      <c r="E110" s="54" t="s">
        <v>40</v>
      </c>
      <c r="F110" s="54"/>
      <c r="G110" s="54"/>
      <c r="H110" s="57"/>
      <c r="I110" s="53">
        <v>1600.77</v>
      </c>
      <c r="J110" s="56"/>
    </row>
    <row r="111" spans="1:10" ht="12.75" customHeight="1">
      <c r="A111" s="54" t="s">
        <v>342</v>
      </c>
      <c r="B111" s="54" t="s">
        <v>425</v>
      </c>
      <c r="C111" s="54" t="s">
        <v>322</v>
      </c>
      <c r="D111" s="54" t="s">
        <v>432</v>
      </c>
      <c r="E111" s="54" t="s">
        <v>515</v>
      </c>
      <c r="F111" s="54" t="s">
        <v>356</v>
      </c>
      <c r="G111" s="54" t="s">
        <v>146</v>
      </c>
      <c r="H111" s="57">
        <v>2</v>
      </c>
      <c r="I111" s="53">
        <v>1.56</v>
      </c>
      <c r="J111" s="56"/>
    </row>
    <row r="112" spans="1:10" ht="12.75" customHeight="1">
      <c r="A112" s="54" t="s">
        <v>342</v>
      </c>
      <c r="B112" s="54" t="s">
        <v>425</v>
      </c>
      <c r="C112" s="54" t="s">
        <v>322</v>
      </c>
      <c r="D112" s="54" t="s">
        <v>432</v>
      </c>
      <c r="E112" s="54" t="s">
        <v>515</v>
      </c>
      <c r="F112" s="54" t="s">
        <v>356</v>
      </c>
      <c r="G112" s="54" t="s">
        <v>461</v>
      </c>
      <c r="H112" s="57">
        <v>2</v>
      </c>
      <c r="I112" s="53">
        <v>4.48</v>
      </c>
      <c r="J112" s="56"/>
    </row>
    <row r="113" spans="1:10" ht="12.75" customHeight="1">
      <c r="A113" s="54" t="s">
        <v>342</v>
      </c>
      <c r="B113" s="54" t="s">
        <v>425</v>
      </c>
      <c r="C113" s="54" t="s">
        <v>322</v>
      </c>
      <c r="D113" s="54" t="s">
        <v>432</v>
      </c>
      <c r="E113" s="54" t="s">
        <v>310</v>
      </c>
      <c r="F113" s="54" t="s">
        <v>514</v>
      </c>
      <c r="G113" s="54" t="s">
        <v>206</v>
      </c>
      <c r="H113" s="57">
        <v>20</v>
      </c>
      <c r="I113" s="53">
        <v>10</v>
      </c>
      <c r="J113" s="56"/>
    </row>
    <row r="114" spans="1:10" ht="12.75" customHeight="1">
      <c r="A114" s="54" t="s">
        <v>342</v>
      </c>
      <c r="B114" s="54" t="s">
        <v>425</v>
      </c>
      <c r="C114" s="54" t="s">
        <v>322</v>
      </c>
      <c r="D114" s="54" t="s">
        <v>432</v>
      </c>
      <c r="E114" s="54" t="s">
        <v>310</v>
      </c>
      <c r="F114" s="54" t="s">
        <v>49</v>
      </c>
      <c r="G114" s="54" t="s">
        <v>431</v>
      </c>
      <c r="H114" s="57">
        <v>2</v>
      </c>
      <c r="I114" s="53">
        <v>4</v>
      </c>
      <c r="J114" s="56"/>
    </row>
    <row r="115" spans="1:10" ht="12.75" customHeight="1">
      <c r="A115" s="54" t="s">
        <v>342</v>
      </c>
      <c r="B115" s="54" t="s">
        <v>425</v>
      </c>
      <c r="C115" s="54" t="s">
        <v>322</v>
      </c>
      <c r="D115" s="54" t="s">
        <v>432</v>
      </c>
      <c r="E115" s="54" t="s">
        <v>310</v>
      </c>
      <c r="F115" s="54" t="s">
        <v>49</v>
      </c>
      <c r="G115" s="54" t="s">
        <v>441</v>
      </c>
      <c r="H115" s="57">
        <v>3</v>
      </c>
      <c r="I115" s="53">
        <v>1</v>
      </c>
      <c r="J115" s="56"/>
    </row>
    <row r="116" spans="1:10" ht="12.75" customHeight="1">
      <c r="A116" s="54" t="s">
        <v>342</v>
      </c>
      <c r="B116" s="54" t="s">
        <v>425</v>
      </c>
      <c r="C116" s="54" t="s">
        <v>322</v>
      </c>
      <c r="D116" s="54" t="s">
        <v>432</v>
      </c>
      <c r="E116" s="54" t="s">
        <v>310</v>
      </c>
      <c r="F116" s="54" t="s">
        <v>404</v>
      </c>
      <c r="G116" s="54" t="s">
        <v>159</v>
      </c>
      <c r="H116" s="57">
        <v>3</v>
      </c>
      <c r="I116" s="53">
        <v>3.6</v>
      </c>
      <c r="J116" s="56"/>
    </row>
    <row r="117" spans="1:10" ht="12.75" customHeight="1">
      <c r="A117" s="54" t="s">
        <v>342</v>
      </c>
      <c r="B117" s="54" t="s">
        <v>425</v>
      </c>
      <c r="C117" s="54" t="s">
        <v>322</v>
      </c>
      <c r="D117" s="54" t="s">
        <v>432</v>
      </c>
      <c r="E117" s="54" t="s">
        <v>310</v>
      </c>
      <c r="F117" s="54" t="s">
        <v>404</v>
      </c>
      <c r="G117" s="54" t="s">
        <v>21</v>
      </c>
      <c r="H117" s="57">
        <v>1</v>
      </c>
      <c r="I117" s="53">
        <v>170</v>
      </c>
      <c r="J117" s="56"/>
    </row>
    <row r="118" spans="1:10" ht="12.75" customHeight="1">
      <c r="A118" s="54" t="s">
        <v>342</v>
      </c>
      <c r="B118" s="54" t="s">
        <v>425</v>
      </c>
      <c r="C118" s="54" t="s">
        <v>322</v>
      </c>
      <c r="D118" s="54" t="s">
        <v>432</v>
      </c>
      <c r="E118" s="54" t="s">
        <v>310</v>
      </c>
      <c r="F118" s="54" t="s">
        <v>30</v>
      </c>
      <c r="G118" s="54" t="s">
        <v>328</v>
      </c>
      <c r="H118" s="57">
        <v>3</v>
      </c>
      <c r="I118" s="53">
        <v>1.8</v>
      </c>
      <c r="J118" s="56"/>
    </row>
    <row r="119" spans="1:10" ht="12.75" customHeight="1">
      <c r="A119" s="54" t="s">
        <v>342</v>
      </c>
      <c r="B119" s="54" t="s">
        <v>425</v>
      </c>
      <c r="C119" s="54" t="s">
        <v>322</v>
      </c>
      <c r="D119" s="54" t="s">
        <v>432</v>
      </c>
      <c r="E119" s="54" t="s">
        <v>310</v>
      </c>
      <c r="F119" s="54" t="s">
        <v>255</v>
      </c>
      <c r="G119" s="54" t="s">
        <v>139</v>
      </c>
      <c r="H119" s="57">
        <v>3</v>
      </c>
      <c r="I119" s="53">
        <v>2.4</v>
      </c>
      <c r="J119" s="56"/>
    </row>
    <row r="120" spans="1:10" ht="12.75" customHeight="1">
      <c r="A120" s="54" t="s">
        <v>342</v>
      </c>
      <c r="B120" s="54" t="s">
        <v>425</v>
      </c>
      <c r="C120" s="54" t="s">
        <v>322</v>
      </c>
      <c r="D120" s="54" t="s">
        <v>432</v>
      </c>
      <c r="E120" s="54" t="s">
        <v>310</v>
      </c>
      <c r="F120" s="54" t="s">
        <v>255</v>
      </c>
      <c r="G120" s="54" t="s">
        <v>509</v>
      </c>
      <c r="H120" s="57">
        <v>1</v>
      </c>
      <c r="I120" s="53">
        <v>3.8</v>
      </c>
      <c r="J120" s="56"/>
    </row>
    <row r="121" spans="1:10" ht="12.75" customHeight="1">
      <c r="A121" s="54" t="s">
        <v>342</v>
      </c>
      <c r="B121" s="54" t="s">
        <v>425</v>
      </c>
      <c r="C121" s="54" t="s">
        <v>322</v>
      </c>
      <c r="D121" s="54" t="s">
        <v>432</v>
      </c>
      <c r="E121" s="54" t="s">
        <v>310</v>
      </c>
      <c r="F121" s="54" t="s">
        <v>255</v>
      </c>
      <c r="G121" s="54" t="s">
        <v>219</v>
      </c>
      <c r="H121" s="57">
        <v>1</v>
      </c>
      <c r="I121" s="53">
        <v>3.5</v>
      </c>
      <c r="J121" s="56"/>
    </row>
    <row r="122" spans="1:10" ht="12.75" customHeight="1">
      <c r="A122" s="54" t="s">
        <v>342</v>
      </c>
      <c r="B122" s="54" t="s">
        <v>425</v>
      </c>
      <c r="C122" s="54" t="s">
        <v>322</v>
      </c>
      <c r="D122" s="54" t="s">
        <v>432</v>
      </c>
      <c r="E122" s="54" t="s">
        <v>310</v>
      </c>
      <c r="F122" s="54" t="s">
        <v>255</v>
      </c>
      <c r="G122" s="54" t="s">
        <v>474</v>
      </c>
      <c r="H122" s="57">
        <v>1</v>
      </c>
      <c r="I122" s="53">
        <v>3.4</v>
      </c>
      <c r="J122" s="56"/>
    </row>
    <row r="123" spans="1:10" ht="12.75" customHeight="1">
      <c r="A123" s="54" t="s">
        <v>342</v>
      </c>
      <c r="B123" s="54" t="s">
        <v>425</v>
      </c>
      <c r="C123" s="54" t="s">
        <v>322</v>
      </c>
      <c r="D123" s="54" t="s">
        <v>432</v>
      </c>
      <c r="E123" s="54" t="s">
        <v>310</v>
      </c>
      <c r="F123" s="54" t="s">
        <v>3</v>
      </c>
      <c r="G123" s="54" t="s">
        <v>103</v>
      </c>
      <c r="H123" s="57">
        <v>2</v>
      </c>
      <c r="I123" s="53">
        <v>4.4</v>
      </c>
      <c r="J123" s="56"/>
    </row>
    <row r="124" spans="1:10" ht="12.75" customHeight="1">
      <c r="A124" s="54" t="s">
        <v>342</v>
      </c>
      <c r="B124" s="54" t="s">
        <v>425</v>
      </c>
      <c r="C124" s="54" t="s">
        <v>322</v>
      </c>
      <c r="D124" s="54" t="s">
        <v>432</v>
      </c>
      <c r="E124" s="54" t="s">
        <v>310</v>
      </c>
      <c r="F124" s="54" t="s">
        <v>321</v>
      </c>
      <c r="G124" s="54" t="s">
        <v>118</v>
      </c>
      <c r="H124" s="57">
        <v>20</v>
      </c>
      <c r="I124" s="53">
        <v>6</v>
      </c>
      <c r="J124" s="56"/>
    </row>
    <row r="125" spans="1:10" ht="12.75" customHeight="1">
      <c r="A125" s="54" t="s">
        <v>342</v>
      </c>
      <c r="B125" s="54" t="s">
        <v>425</v>
      </c>
      <c r="C125" s="54" t="s">
        <v>322</v>
      </c>
      <c r="D125" s="54" t="s">
        <v>432</v>
      </c>
      <c r="E125" s="54" t="s">
        <v>310</v>
      </c>
      <c r="F125" s="54" t="s">
        <v>77</v>
      </c>
      <c r="G125" s="54" t="s">
        <v>436</v>
      </c>
      <c r="H125" s="57">
        <v>1</v>
      </c>
      <c r="I125" s="53">
        <v>4</v>
      </c>
      <c r="J125" s="56"/>
    </row>
    <row r="126" spans="1:10" ht="12.75" customHeight="1">
      <c r="A126" s="54" t="s">
        <v>342</v>
      </c>
      <c r="B126" s="54" t="s">
        <v>425</v>
      </c>
      <c r="C126" s="54" t="s">
        <v>322</v>
      </c>
      <c r="D126" s="54" t="s">
        <v>432</v>
      </c>
      <c r="E126" s="54" t="s">
        <v>310</v>
      </c>
      <c r="F126" s="54" t="s">
        <v>77</v>
      </c>
      <c r="G126" s="54" t="s">
        <v>551</v>
      </c>
      <c r="H126" s="57">
        <v>1</v>
      </c>
      <c r="I126" s="53">
        <v>0.03</v>
      </c>
      <c r="J126" s="56"/>
    </row>
    <row r="127" spans="1:10" ht="12.75" customHeight="1">
      <c r="A127" s="54" t="s">
        <v>342</v>
      </c>
      <c r="B127" s="54" t="s">
        <v>425</v>
      </c>
      <c r="C127" s="54" t="s">
        <v>322</v>
      </c>
      <c r="D127" s="54" t="s">
        <v>432</v>
      </c>
      <c r="E127" s="54" t="s">
        <v>310</v>
      </c>
      <c r="F127" s="54" t="s">
        <v>77</v>
      </c>
      <c r="G127" s="54" t="s">
        <v>513</v>
      </c>
      <c r="H127" s="57">
        <v>6</v>
      </c>
      <c r="I127" s="53">
        <v>0.12</v>
      </c>
      <c r="J127" s="56"/>
    </row>
    <row r="128" spans="1:10" ht="12.75" customHeight="1">
      <c r="A128" s="54" t="s">
        <v>342</v>
      </c>
      <c r="B128" s="54" t="s">
        <v>425</v>
      </c>
      <c r="C128" s="54" t="s">
        <v>322</v>
      </c>
      <c r="D128" s="54" t="s">
        <v>432</v>
      </c>
      <c r="E128" s="54" t="s">
        <v>310</v>
      </c>
      <c r="F128" s="54" t="s">
        <v>77</v>
      </c>
      <c r="G128" s="54" t="s">
        <v>205</v>
      </c>
      <c r="H128" s="57">
        <v>1</v>
      </c>
      <c r="I128" s="53">
        <v>0.06</v>
      </c>
      <c r="J128" s="56"/>
    </row>
    <row r="129" spans="1:10" ht="12.75" customHeight="1">
      <c r="A129" s="54" t="s">
        <v>342</v>
      </c>
      <c r="B129" s="54" t="s">
        <v>425</v>
      </c>
      <c r="C129" s="54" t="s">
        <v>322</v>
      </c>
      <c r="D129" s="54" t="s">
        <v>432</v>
      </c>
      <c r="E129" s="54" t="s">
        <v>310</v>
      </c>
      <c r="F129" s="54" t="s">
        <v>457</v>
      </c>
      <c r="G129" s="54" t="s">
        <v>331</v>
      </c>
      <c r="H129" s="57">
        <v>1</v>
      </c>
      <c r="I129" s="53">
        <v>15</v>
      </c>
      <c r="J129" s="56"/>
    </row>
    <row r="130" spans="1:10" ht="12.75" customHeight="1">
      <c r="A130" s="54" t="s">
        <v>342</v>
      </c>
      <c r="B130" s="54" t="s">
        <v>425</v>
      </c>
      <c r="C130" s="54" t="s">
        <v>322</v>
      </c>
      <c r="D130" s="54" t="s">
        <v>432</v>
      </c>
      <c r="E130" s="54" t="s">
        <v>310</v>
      </c>
      <c r="F130" s="54" t="s">
        <v>457</v>
      </c>
      <c r="G130" s="54" t="s">
        <v>528</v>
      </c>
      <c r="H130" s="57">
        <v>1</v>
      </c>
      <c r="I130" s="53">
        <v>10</v>
      </c>
      <c r="J130" s="56"/>
    </row>
    <row r="131" spans="1:10" ht="12.75" customHeight="1">
      <c r="A131" s="54" t="s">
        <v>342</v>
      </c>
      <c r="B131" s="54" t="s">
        <v>425</v>
      </c>
      <c r="C131" s="54" t="s">
        <v>322</v>
      </c>
      <c r="D131" s="54" t="s">
        <v>432</v>
      </c>
      <c r="E131" s="54" t="s">
        <v>310</v>
      </c>
      <c r="F131" s="54" t="s">
        <v>457</v>
      </c>
      <c r="G131" s="54" t="s">
        <v>393</v>
      </c>
      <c r="H131" s="57">
        <v>1</v>
      </c>
      <c r="I131" s="53">
        <v>2</v>
      </c>
      <c r="J131" s="56"/>
    </row>
    <row r="132" spans="1:10" ht="12.75" customHeight="1">
      <c r="A132" s="54" t="s">
        <v>342</v>
      </c>
      <c r="B132" s="54" t="s">
        <v>425</v>
      </c>
      <c r="C132" s="54" t="s">
        <v>322</v>
      </c>
      <c r="D132" s="54" t="s">
        <v>432</v>
      </c>
      <c r="E132" s="54" t="s">
        <v>310</v>
      </c>
      <c r="F132" s="54" t="s">
        <v>457</v>
      </c>
      <c r="G132" s="54" t="s">
        <v>495</v>
      </c>
      <c r="H132" s="57">
        <v>2</v>
      </c>
      <c r="I132" s="53">
        <v>32</v>
      </c>
      <c r="J132" s="56"/>
    </row>
    <row r="133" spans="1:10" ht="12.75" customHeight="1">
      <c r="A133" s="54" t="s">
        <v>342</v>
      </c>
      <c r="B133" s="54" t="s">
        <v>425</v>
      </c>
      <c r="C133" s="54" t="s">
        <v>322</v>
      </c>
      <c r="D133" s="54" t="s">
        <v>432</v>
      </c>
      <c r="E133" s="54" t="s">
        <v>310</v>
      </c>
      <c r="F133" s="54" t="s">
        <v>457</v>
      </c>
      <c r="G133" s="54" t="s">
        <v>85</v>
      </c>
      <c r="H133" s="57">
        <v>1</v>
      </c>
      <c r="I133" s="53">
        <v>0.3</v>
      </c>
      <c r="J133" s="56"/>
    </row>
    <row r="134" spans="1:10" ht="12.75" customHeight="1">
      <c r="A134" s="54" t="s">
        <v>342</v>
      </c>
      <c r="B134" s="54" t="s">
        <v>425</v>
      </c>
      <c r="C134" s="54" t="s">
        <v>322</v>
      </c>
      <c r="D134" s="54" t="s">
        <v>432</v>
      </c>
      <c r="E134" s="54" t="s">
        <v>310</v>
      </c>
      <c r="F134" s="54" t="s">
        <v>457</v>
      </c>
      <c r="G134" s="54" t="s">
        <v>236</v>
      </c>
      <c r="H134" s="57">
        <v>1</v>
      </c>
      <c r="I134" s="53">
        <v>120</v>
      </c>
      <c r="J134" s="56"/>
    </row>
    <row r="135" spans="1:10" ht="12.75" customHeight="1">
      <c r="A135" s="54" t="s">
        <v>342</v>
      </c>
      <c r="B135" s="54" t="s">
        <v>425</v>
      </c>
      <c r="C135" s="54" t="s">
        <v>322</v>
      </c>
      <c r="D135" s="54" t="s">
        <v>432</v>
      </c>
      <c r="E135" s="54" t="s">
        <v>310</v>
      </c>
      <c r="F135" s="54" t="s">
        <v>457</v>
      </c>
      <c r="G135" s="54" t="s">
        <v>37</v>
      </c>
      <c r="H135" s="57">
        <v>1</v>
      </c>
      <c r="I135" s="53">
        <v>0.6</v>
      </c>
      <c r="J135" s="56"/>
    </row>
    <row r="136" spans="1:10" ht="12.75" customHeight="1">
      <c r="A136" s="54" t="s">
        <v>342</v>
      </c>
      <c r="B136" s="54" t="s">
        <v>425</v>
      </c>
      <c r="C136" s="54" t="s">
        <v>322</v>
      </c>
      <c r="D136" s="54" t="s">
        <v>432</v>
      </c>
      <c r="E136" s="54" t="s">
        <v>310</v>
      </c>
      <c r="F136" s="54" t="s">
        <v>457</v>
      </c>
      <c r="G136" s="54" t="s">
        <v>92</v>
      </c>
      <c r="H136" s="57">
        <v>2</v>
      </c>
      <c r="I136" s="53">
        <v>30</v>
      </c>
      <c r="J136" s="56"/>
    </row>
    <row r="137" spans="1:10" ht="12.75" customHeight="1">
      <c r="A137" s="54" t="s">
        <v>342</v>
      </c>
      <c r="B137" s="54" t="s">
        <v>425</v>
      </c>
      <c r="C137" s="54" t="s">
        <v>322</v>
      </c>
      <c r="D137" s="54" t="s">
        <v>432</v>
      </c>
      <c r="E137" s="54" t="s">
        <v>310</v>
      </c>
      <c r="F137" s="54" t="s">
        <v>457</v>
      </c>
      <c r="G137" s="54" t="s">
        <v>150</v>
      </c>
      <c r="H137" s="57">
        <v>1</v>
      </c>
      <c r="I137" s="53">
        <v>9</v>
      </c>
      <c r="J137" s="56"/>
    </row>
    <row r="138" spans="1:10" ht="12.75" customHeight="1">
      <c r="A138" s="54" t="s">
        <v>342</v>
      </c>
      <c r="B138" s="54" t="s">
        <v>425</v>
      </c>
      <c r="C138" s="54" t="s">
        <v>322</v>
      </c>
      <c r="D138" s="54" t="s">
        <v>432</v>
      </c>
      <c r="E138" s="54" t="s">
        <v>310</v>
      </c>
      <c r="F138" s="54" t="s">
        <v>457</v>
      </c>
      <c r="G138" s="54" t="s">
        <v>444</v>
      </c>
      <c r="H138" s="57">
        <v>2</v>
      </c>
      <c r="I138" s="53">
        <v>60</v>
      </c>
      <c r="J138" s="56"/>
    </row>
    <row r="139" spans="1:10" ht="12.75" customHeight="1">
      <c r="A139" s="54" t="s">
        <v>342</v>
      </c>
      <c r="B139" s="54" t="s">
        <v>425</v>
      </c>
      <c r="C139" s="54" t="s">
        <v>322</v>
      </c>
      <c r="D139" s="54" t="s">
        <v>432</v>
      </c>
      <c r="E139" s="54" t="s">
        <v>310</v>
      </c>
      <c r="F139" s="54" t="s">
        <v>457</v>
      </c>
      <c r="G139" s="54" t="s">
        <v>180</v>
      </c>
      <c r="H139" s="57">
        <v>2</v>
      </c>
      <c r="I139" s="53">
        <v>10</v>
      </c>
      <c r="J139" s="56"/>
    </row>
    <row r="140" spans="1:10" ht="12.75" customHeight="1">
      <c r="A140" s="54" t="s">
        <v>342</v>
      </c>
      <c r="B140" s="54" t="s">
        <v>425</v>
      </c>
      <c r="C140" s="54" t="s">
        <v>322</v>
      </c>
      <c r="D140" s="54" t="s">
        <v>432</v>
      </c>
      <c r="E140" s="54" t="s">
        <v>310</v>
      </c>
      <c r="F140" s="54" t="s">
        <v>457</v>
      </c>
      <c r="G140" s="54" t="s">
        <v>382</v>
      </c>
      <c r="H140" s="57">
        <v>1</v>
      </c>
      <c r="I140" s="53">
        <v>0.15</v>
      </c>
      <c r="J140" s="56"/>
    </row>
    <row r="141" spans="1:10" ht="12.75" customHeight="1">
      <c r="A141" s="54" t="s">
        <v>342</v>
      </c>
      <c r="B141" s="54" t="s">
        <v>425</v>
      </c>
      <c r="C141" s="54" t="s">
        <v>322</v>
      </c>
      <c r="D141" s="54" t="s">
        <v>432</v>
      </c>
      <c r="E141" s="54" t="s">
        <v>310</v>
      </c>
      <c r="F141" s="54" t="s">
        <v>457</v>
      </c>
      <c r="G141" s="54" t="s">
        <v>1</v>
      </c>
      <c r="H141" s="57">
        <v>1</v>
      </c>
      <c r="I141" s="53">
        <v>5</v>
      </c>
      <c r="J141" s="56"/>
    </row>
    <row r="142" spans="1:10" ht="12.75" customHeight="1">
      <c r="A142" s="54" t="s">
        <v>342</v>
      </c>
      <c r="B142" s="54" t="s">
        <v>425</v>
      </c>
      <c r="C142" s="54" t="s">
        <v>322</v>
      </c>
      <c r="D142" s="54" t="s">
        <v>432</v>
      </c>
      <c r="E142" s="54" t="s">
        <v>310</v>
      </c>
      <c r="F142" s="54" t="s">
        <v>457</v>
      </c>
      <c r="G142" s="54" t="s">
        <v>13</v>
      </c>
      <c r="H142" s="57">
        <v>1</v>
      </c>
      <c r="I142" s="53">
        <v>10</v>
      </c>
      <c r="J142" s="56"/>
    </row>
    <row r="143" spans="1:10" ht="12.75" customHeight="1">
      <c r="A143" s="54" t="s">
        <v>342</v>
      </c>
      <c r="B143" s="54" t="s">
        <v>425</v>
      </c>
      <c r="C143" s="54" t="s">
        <v>322</v>
      </c>
      <c r="D143" s="54" t="s">
        <v>432</v>
      </c>
      <c r="E143" s="54" t="s">
        <v>310</v>
      </c>
      <c r="F143" s="54" t="s">
        <v>457</v>
      </c>
      <c r="G143" s="54" t="s">
        <v>39</v>
      </c>
      <c r="H143" s="57">
        <v>1</v>
      </c>
      <c r="I143" s="53">
        <v>0.4</v>
      </c>
      <c r="J143" s="56"/>
    </row>
    <row r="144" spans="1:10" ht="12.75" customHeight="1">
      <c r="A144" s="54" t="s">
        <v>342</v>
      </c>
      <c r="B144" s="54" t="s">
        <v>425</v>
      </c>
      <c r="C144" s="54" t="s">
        <v>322</v>
      </c>
      <c r="D144" s="54" t="s">
        <v>432</v>
      </c>
      <c r="E144" s="54" t="s">
        <v>310</v>
      </c>
      <c r="F144" s="54" t="s">
        <v>457</v>
      </c>
      <c r="G144" s="54" t="s">
        <v>87</v>
      </c>
      <c r="H144" s="57">
        <v>1</v>
      </c>
      <c r="I144" s="53">
        <v>4</v>
      </c>
      <c r="J144" s="56"/>
    </row>
    <row r="145" spans="1:10" ht="12.75" customHeight="1">
      <c r="A145" s="54" t="s">
        <v>342</v>
      </c>
      <c r="B145" s="54" t="s">
        <v>425</v>
      </c>
      <c r="C145" s="54" t="s">
        <v>322</v>
      </c>
      <c r="D145" s="54" t="s">
        <v>432</v>
      </c>
      <c r="E145" s="54" t="s">
        <v>310</v>
      </c>
      <c r="F145" s="54" t="s">
        <v>402</v>
      </c>
      <c r="G145" s="54" t="s">
        <v>382</v>
      </c>
      <c r="H145" s="57">
        <v>1</v>
      </c>
      <c r="I145" s="53">
        <v>0.12</v>
      </c>
      <c r="J145" s="56"/>
    </row>
    <row r="146" spans="1:10" ht="12.75" customHeight="1">
      <c r="A146" s="54" t="s">
        <v>342</v>
      </c>
      <c r="B146" s="54" t="s">
        <v>425</v>
      </c>
      <c r="C146" s="54" t="s">
        <v>322</v>
      </c>
      <c r="D146" s="54" t="s">
        <v>432</v>
      </c>
      <c r="E146" s="54" t="s">
        <v>310</v>
      </c>
      <c r="F146" s="54" t="s">
        <v>448</v>
      </c>
      <c r="G146" s="54" t="s">
        <v>507</v>
      </c>
      <c r="H146" s="57">
        <v>1</v>
      </c>
      <c r="I146" s="53">
        <v>0.05</v>
      </c>
      <c r="J146" s="56"/>
    </row>
    <row r="147" spans="1:10" ht="12.75" customHeight="1">
      <c r="A147" s="54" t="s">
        <v>342</v>
      </c>
      <c r="B147" s="54" t="s">
        <v>425</v>
      </c>
      <c r="C147" s="54" t="s">
        <v>322</v>
      </c>
      <c r="D147" s="54" t="s">
        <v>432</v>
      </c>
      <c r="E147" s="54" t="s">
        <v>310</v>
      </c>
      <c r="F147" s="54" t="s">
        <v>475</v>
      </c>
      <c r="G147" s="54" t="s">
        <v>389</v>
      </c>
      <c r="H147" s="57">
        <v>1</v>
      </c>
      <c r="I147" s="53">
        <v>150</v>
      </c>
      <c r="J147" s="56"/>
    </row>
    <row r="148" spans="1:10" ht="12.75" customHeight="1">
      <c r="A148" s="54" t="s">
        <v>342</v>
      </c>
      <c r="B148" s="54" t="s">
        <v>425</v>
      </c>
      <c r="C148" s="54" t="s">
        <v>322</v>
      </c>
      <c r="D148" s="54" t="s">
        <v>432</v>
      </c>
      <c r="E148" s="54" t="s">
        <v>310</v>
      </c>
      <c r="F148" s="54" t="s">
        <v>119</v>
      </c>
      <c r="G148" s="54" t="s">
        <v>95</v>
      </c>
      <c r="H148" s="57">
        <v>1</v>
      </c>
      <c r="I148" s="53">
        <v>1.2</v>
      </c>
      <c r="J148" s="56"/>
    </row>
    <row r="149" spans="1:10" ht="12.75" customHeight="1">
      <c r="A149" s="54" t="s">
        <v>342</v>
      </c>
      <c r="B149" s="54" t="s">
        <v>425</v>
      </c>
      <c r="C149" s="54" t="s">
        <v>322</v>
      </c>
      <c r="D149" s="54" t="s">
        <v>432</v>
      </c>
      <c r="E149" s="54" t="s">
        <v>310</v>
      </c>
      <c r="F149" s="54" t="s">
        <v>543</v>
      </c>
      <c r="G149" s="54" t="s">
        <v>254</v>
      </c>
      <c r="H149" s="57">
        <v>1</v>
      </c>
      <c r="I149" s="53">
        <v>0.17</v>
      </c>
      <c r="J149" s="56"/>
    </row>
    <row r="150" spans="1:10" ht="12.75" customHeight="1">
      <c r="A150" s="54" t="s">
        <v>342</v>
      </c>
      <c r="B150" s="54" t="s">
        <v>425</v>
      </c>
      <c r="C150" s="54" t="s">
        <v>322</v>
      </c>
      <c r="D150" s="54" t="s">
        <v>432</v>
      </c>
      <c r="E150" s="54" t="s">
        <v>310</v>
      </c>
      <c r="F150" s="54" t="s">
        <v>543</v>
      </c>
      <c r="G150" s="54" t="s">
        <v>487</v>
      </c>
      <c r="H150" s="57">
        <v>1</v>
      </c>
      <c r="I150" s="53">
        <v>1</v>
      </c>
      <c r="J150" s="56"/>
    </row>
    <row r="151" spans="1:10" ht="12.75" customHeight="1">
      <c r="A151" s="54" t="s">
        <v>342</v>
      </c>
      <c r="B151" s="54" t="s">
        <v>425</v>
      </c>
      <c r="C151" s="54" t="s">
        <v>322</v>
      </c>
      <c r="D151" s="54" t="s">
        <v>432</v>
      </c>
      <c r="E151" s="54" t="s">
        <v>310</v>
      </c>
      <c r="F151" s="54" t="s">
        <v>543</v>
      </c>
      <c r="G151" s="54" t="s">
        <v>415</v>
      </c>
      <c r="H151" s="57">
        <v>1</v>
      </c>
      <c r="I151" s="53">
        <v>0.3</v>
      </c>
      <c r="J151" s="56"/>
    </row>
    <row r="152" spans="1:10" ht="12.75" customHeight="1">
      <c r="A152" s="54" t="s">
        <v>342</v>
      </c>
      <c r="B152" s="54" t="s">
        <v>425</v>
      </c>
      <c r="C152" s="54" t="s">
        <v>322</v>
      </c>
      <c r="D152" s="54" t="s">
        <v>432</v>
      </c>
      <c r="E152" s="54" t="s">
        <v>310</v>
      </c>
      <c r="F152" s="54" t="s">
        <v>543</v>
      </c>
      <c r="G152" s="54" t="s">
        <v>414</v>
      </c>
      <c r="H152" s="57">
        <v>1</v>
      </c>
      <c r="I152" s="53">
        <v>0.2</v>
      </c>
      <c r="J152" s="56"/>
    </row>
    <row r="153" spans="1:10" ht="12.75" customHeight="1">
      <c r="A153" s="54" t="s">
        <v>342</v>
      </c>
      <c r="B153" s="54" t="s">
        <v>425</v>
      </c>
      <c r="C153" s="54" t="s">
        <v>322</v>
      </c>
      <c r="D153" s="54" t="s">
        <v>432</v>
      </c>
      <c r="E153" s="54" t="s">
        <v>310</v>
      </c>
      <c r="F153" s="54" t="s">
        <v>109</v>
      </c>
      <c r="G153" s="54" t="s">
        <v>242</v>
      </c>
      <c r="H153" s="57">
        <v>5</v>
      </c>
      <c r="I153" s="53">
        <v>4</v>
      </c>
      <c r="J153" s="56"/>
    </row>
    <row r="154" spans="1:10" ht="12.75" customHeight="1">
      <c r="A154" s="54" t="s">
        <v>342</v>
      </c>
      <c r="B154" s="54" t="s">
        <v>425</v>
      </c>
      <c r="C154" s="54" t="s">
        <v>322</v>
      </c>
      <c r="D154" s="54" t="s">
        <v>432</v>
      </c>
      <c r="E154" s="54" t="s">
        <v>310</v>
      </c>
      <c r="F154" s="54" t="s">
        <v>109</v>
      </c>
      <c r="G154" s="54" t="s">
        <v>108</v>
      </c>
      <c r="H154" s="57">
        <v>1</v>
      </c>
      <c r="I154" s="53">
        <v>0.3</v>
      </c>
      <c r="J154" s="56"/>
    </row>
    <row r="155" spans="1:10" ht="12.75" customHeight="1">
      <c r="A155" s="54" t="s">
        <v>342</v>
      </c>
      <c r="B155" s="54" t="s">
        <v>425</v>
      </c>
      <c r="C155" s="54" t="s">
        <v>322</v>
      </c>
      <c r="D155" s="54" t="s">
        <v>432</v>
      </c>
      <c r="E155" s="54" t="s">
        <v>310</v>
      </c>
      <c r="F155" s="54" t="s">
        <v>109</v>
      </c>
      <c r="G155" s="54" t="s">
        <v>349</v>
      </c>
      <c r="H155" s="57">
        <v>10</v>
      </c>
      <c r="I155" s="53">
        <v>1.4</v>
      </c>
      <c r="J155" s="56"/>
    </row>
    <row r="156" spans="1:10" ht="12.75" customHeight="1">
      <c r="A156" s="54" t="s">
        <v>342</v>
      </c>
      <c r="B156" s="54" t="s">
        <v>425</v>
      </c>
      <c r="C156" s="54" t="s">
        <v>322</v>
      </c>
      <c r="D156" s="54" t="s">
        <v>432</v>
      </c>
      <c r="E156" s="54" t="s">
        <v>310</v>
      </c>
      <c r="F156" s="54" t="s">
        <v>356</v>
      </c>
      <c r="G156" s="54" t="s">
        <v>498</v>
      </c>
      <c r="H156" s="57">
        <v>1</v>
      </c>
      <c r="I156" s="53">
        <v>3.5</v>
      </c>
      <c r="J156" s="56"/>
    </row>
    <row r="157" spans="1:10" ht="12.75" customHeight="1">
      <c r="A157" s="54" t="s">
        <v>342</v>
      </c>
      <c r="B157" s="54" t="s">
        <v>425</v>
      </c>
      <c r="C157" s="54" t="s">
        <v>322</v>
      </c>
      <c r="D157" s="54" t="s">
        <v>432</v>
      </c>
      <c r="E157" s="54" t="s">
        <v>310</v>
      </c>
      <c r="F157" s="54" t="s">
        <v>356</v>
      </c>
      <c r="G157" s="54" t="s">
        <v>14</v>
      </c>
      <c r="H157" s="57">
        <v>1</v>
      </c>
      <c r="I157" s="53">
        <v>0.3</v>
      </c>
      <c r="J157" s="56"/>
    </row>
    <row r="158" spans="1:10" ht="12.75" customHeight="1">
      <c r="A158" s="54" t="s">
        <v>342</v>
      </c>
      <c r="B158" s="54" t="s">
        <v>425</v>
      </c>
      <c r="C158" s="54" t="s">
        <v>322</v>
      </c>
      <c r="D158" s="54" t="s">
        <v>432</v>
      </c>
      <c r="E158" s="54" t="s">
        <v>310</v>
      </c>
      <c r="F158" s="54" t="s">
        <v>356</v>
      </c>
      <c r="G158" s="54" t="s">
        <v>396</v>
      </c>
      <c r="H158" s="57">
        <v>2</v>
      </c>
      <c r="I158" s="53">
        <v>60</v>
      </c>
      <c r="J158" s="56"/>
    </row>
    <row r="159" spans="1:10" ht="12.75" customHeight="1">
      <c r="A159" s="54" t="s">
        <v>342</v>
      </c>
      <c r="B159" s="54" t="s">
        <v>425</v>
      </c>
      <c r="C159" s="54" t="s">
        <v>322</v>
      </c>
      <c r="D159" s="54" t="s">
        <v>432</v>
      </c>
      <c r="E159" s="54" t="s">
        <v>310</v>
      </c>
      <c r="F159" s="54" t="s">
        <v>356</v>
      </c>
      <c r="G159" s="54" t="s">
        <v>290</v>
      </c>
      <c r="H159" s="57">
        <v>1</v>
      </c>
      <c r="I159" s="53">
        <v>38</v>
      </c>
      <c r="J159" s="56"/>
    </row>
    <row r="160" spans="1:10" ht="12.75" customHeight="1">
      <c r="A160" s="54" t="s">
        <v>342</v>
      </c>
      <c r="B160" s="54" t="s">
        <v>425</v>
      </c>
      <c r="C160" s="54" t="s">
        <v>322</v>
      </c>
      <c r="D160" s="54" t="s">
        <v>432</v>
      </c>
      <c r="E160" s="54" t="s">
        <v>310</v>
      </c>
      <c r="F160" s="54" t="s">
        <v>356</v>
      </c>
      <c r="G160" s="54" t="s">
        <v>65</v>
      </c>
      <c r="H160" s="57">
        <v>2</v>
      </c>
      <c r="I160" s="53">
        <v>30</v>
      </c>
      <c r="J160" s="56"/>
    </row>
    <row r="161" spans="1:10" ht="12.75" customHeight="1">
      <c r="A161" s="54" t="s">
        <v>342</v>
      </c>
      <c r="B161" s="54" t="s">
        <v>425</v>
      </c>
      <c r="C161" s="54" t="s">
        <v>322</v>
      </c>
      <c r="D161" s="54" t="s">
        <v>432</v>
      </c>
      <c r="E161" s="54" t="s">
        <v>310</v>
      </c>
      <c r="F161" s="54" t="s">
        <v>356</v>
      </c>
      <c r="G161" s="54" t="s">
        <v>252</v>
      </c>
      <c r="H161" s="57">
        <v>20</v>
      </c>
      <c r="I161" s="53">
        <v>0.6</v>
      </c>
      <c r="J161" s="56"/>
    </row>
    <row r="162" spans="1:10" ht="12.75" customHeight="1">
      <c r="A162" s="54" t="s">
        <v>342</v>
      </c>
      <c r="B162" s="54" t="s">
        <v>425</v>
      </c>
      <c r="C162" s="54" t="s">
        <v>322</v>
      </c>
      <c r="D162" s="54" t="s">
        <v>432</v>
      </c>
      <c r="E162" s="54" t="s">
        <v>310</v>
      </c>
      <c r="F162" s="54" t="s">
        <v>356</v>
      </c>
      <c r="G162" s="54" t="s">
        <v>81</v>
      </c>
      <c r="H162" s="57">
        <v>10</v>
      </c>
      <c r="I162" s="53">
        <v>4</v>
      </c>
      <c r="J162" s="56"/>
    </row>
    <row r="163" spans="1:10" ht="12.75" customHeight="1">
      <c r="A163" s="54" t="s">
        <v>342</v>
      </c>
      <c r="B163" s="54" t="s">
        <v>425</v>
      </c>
      <c r="C163" s="54" t="s">
        <v>322</v>
      </c>
      <c r="D163" s="54" t="s">
        <v>432</v>
      </c>
      <c r="E163" s="54" t="s">
        <v>310</v>
      </c>
      <c r="F163" s="54" t="s">
        <v>356</v>
      </c>
      <c r="G163" s="54" t="s">
        <v>51</v>
      </c>
      <c r="H163" s="57">
        <v>1</v>
      </c>
      <c r="I163" s="53">
        <v>0.56</v>
      </c>
      <c r="J163" s="56"/>
    </row>
    <row r="164" spans="1:10" ht="12.75" customHeight="1">
      <c r="A164" s="54" t="s">
        <v>342</v>
      </c>
      <c r="B164" s="54" t="s">
        <v>425</v>
      </c>
      <c r="C164" s="54" t="s">
        <v>322</v>
      </c>
      <c r="D164" s="54" t="s">
        <v>432</v>
      </c>
      <c r="E164" s="54" t="s">
        <v>310</v>
      </c>
      <c r="F164" s="54" t="s">
        <v>356</v>
      </c>
      <c r="G164" s="54" t="s">
        <v>330</v>
      </c>
      <c r="H164" s="57">
        <v>1</v>
      </c>
      <c r="I164" s="53">
        <v>1</v>
      </c>
      <c r="J164" s="56"/>
    </row>
    <row r="165" spans="1:10" ht="12.75" customHeight="1">
      <c r="A165" s="54" t="s">
        <v>342</v>
      </c>
      <c r="B165" s="54" t="s">
        <v>425</v>
      </c>
      <c r="C165" s="54" t="s">
        <v>322</v>
      </c>
      <c r="D165" s="54" t="s">
        <v>432</v>
      </c>
      <c r="E165" s="54" t="s">
        <v>310</v>
      </c>
      <c r="F165" s="54" t="s">
        <v>356</v>
      </c>
      <c r="G165" s="54" t="s">
        <v>127</v>
      </c>
      <c r="H165" s="57">
        <v>1</v>
      </c>
      <c r="I165" s="53">
        <v>8</v>
      </c>
      <c r="J165" s="56"/>
    </row>
    <row r="166" spans="1:10" ht="12.75" customHeight="1">
      <c r="A166" s="54" t="s">
        <v>342</v>
      </c>
      <c r="B166" s="54" t="s">
        <v>425</v>
      </c>
      <c r="C166" s="54" t="s">
        <v>322</v>
      </c>
      <c r="D166" s="54" t="s">
        <v>432</v>
      </c>
      <c r="E166" s="54" t="s">
        <v>310</v>
      </c>
      <c r="F166" s="54" t="s">
        <v>356</v>
      </c>
      <c r="G166" s="54" t="s">
        <v>468</v>
      </c>
      <c r="H166" s="57">
        <v>1</v>
      </c>
      <c r="I166" s="53">
        <v>0.05</v>
      </c>
      <c r="J166" s="56"/>
    </row>
    <row r="167" spans="1:10" ht="12.75" customHeight="1">
      <c r="A167" s="54" t="s">
        <v>342</v>
      </c>
      <c r="B167" s="54" t="s">
        <v>425</v>
      </c>
      <c r="C167" s="54" t="s">
        <v>322</v>
      </c>
      <c r="D167" s="54" t="s">
        <v>432</v>
      </c>
      <c r="E167" s="54" t="s">
        <v>310</v>
      </c>
      <c r="F167" s="54" t="s">
        <v>356</v>
      </c>
      <c r="G167" s="54" t="s">
        <v>373</v>
      </c>
      <c r="H167" s="57">
        <v>1</v>
      </c>
      <c r="I167" s="53">
        <v>0.3</v>
      </c>
      <c r="J167" s="56"/>
    </row>
    <row r="168" spans="1:10" ht="12.75" customHeight="1">
      <c r="A168" s="54" t="s">
        <v>342</v>
      </c>
      <c r="B168" s="54" t="s">
        <v>425</v>
      </c>
      <c r="C168" s="54" t="s">
        <v>322</v>
      </c>
      <c r="D168" s="54" t="s">
        <v>432</v>
      </c>
      <c r="E168" s="54" t="s">
        <v>310</v>
      </c>
      <c r="F168" s="54" t="s">
        <v>356</v>
      </c>
      <c r="G168" s="54" t="s">
        <v>529</v>
      </c>
      <c r="H168" s="57">
        <v>20</v>
      </c>
      <c r="I168" s="53">
        <v>1</v>
      </c>
      <c r="J168" s="56"/>
    </row>
    <row r="169" spans="1:10" ht="12.75" customHeight="1">
      <c r="A169" s="54" t="s">
        <v>342</v>
      </c>
      <c r="B169" s="54" t="s">
        <v>425</v>
      </c>
      <c r="C169" s="54" t="s">
        <v>322</v>
      </c>
      <c r="D169" s="54" t="s">
        <v>432</v>
      </c>
      <c r="E169" s="54" t="s">
        <v>310</v>
      </c>
      <c r="F169" s="54" t="s">
        <v>356</v>
      </c>
      <c r="G169" s="54" t="s">
        <v>303</v>
      </c>
      <c r="H169" s="57">
        <v>1</v>
      </c>
      <c r="I169" s="53">
        <v>12</v>
      </c>
      <c r="J169" s="56"/>
    </row>
    <row r="170" spans="1:10" ht="12.75" customHeight="1">
      <c r="A170" s="54" t="s">
        <v>342</v>
      </c>
      <c r="B170" s="54" t="s">
        <v>425</v>
      </c>
      <c r="C170" s="54" t="s">
        <v>322</v>
      </c>
      <c r="D170" s="54" t="s">
        <v>432</v>
      </c>
      <c r="E170" s="54" t="s">
        <v>310</v>
      </c>
      <c r="F170" s="54" t="s">
        <v>356</v>
      </c>
      <c r="G170" s="54" t="s">
        <v>546</v>
      </c>
      <c r="H170" s="57">
        <v>20</v>
      </c>
      <c r="I170" s="53">
        <v>0.6</v>
      </c>
      <c r="J170" s="56"/>
    </row>
    <row r="171" spans="1:10" ht="12.75" customHeight="1">
      <c r="A171" s="54" t="s">
        <v>342</v>
      </c>
      <c r="B171" s="54" t="s">
        <v>425</v>
      </c>
      <c r="C171" s="54" t="s">
        <v>322</v>
      </c>
      <c r="D171" s="54" t="s">
        <v>432</v>
      </c>
      <c r="E171" s="54" t="s">
        <v>310</v>
      </c>
      <c r="F171" s="54" t="s">
        <v>356</v>
      </c>
      <c r="G171" s="54" t="s">
        <v>481</v>
      </c>
      <c r="H171" s="57">
        <v>2</v>
      </c>
      <c r="I171" s="53">
        <v>0.4</v>
      </c>
      <c r="J171" s="56"/>
    </row>
    <row r="172" spans="1:10" ht="12.75" customHeight="1">
      <c r="A172" s="54" t="s">
        <v>342</v>
      </c>
      <c r="B172" s="54" t="s">
        <v>425</v>
      </c>
      <c r="C172" s="54" t="s">
        <v>322</v>
      </c>
      <c r="D172" s="54" t="s">
        <v>432</v>
      </c>
      <c r="E172" s="54" t="s">
        <v>310</v>
      </c>
      <c r="F172" s="54" t="s">
        <v>356</v>
      </c>
      <c r="G172" s="54" t="s">
        <v>480</v>
      </c>
      <c r="H172" s="57">
        <v>5</v>
      </c>
      <c r="I172" s="53">
        <v>2.5</v>
      </c>
      <c r="J172" s="56"/>
    </row>
    <row r="173" spans="1:10" ht="12.75" customHeight="1">
      <c r="A173" s="54" t="s">
        <v>342</v>
      </c>
      <c r="B173" s="54" t="s">
        <v>425</v>
      </c>
      <c r="C173" s="54" t="s">
        <v>322</v>
      </c>
      <c r="D173" s="54" t="s">
        <v>432</v>
      </c>
      <c r="E173" s="54" t="s">
        <v>310</v>
      </c>
      <c r="F173" s="54" t="s">
        <v>356</v>
      </c>
      <c r="G173" s="54" t="s">
        <v>505</v>
      </c>
      <c r="H173" s="57">
        <v>1</v>
      </c>
      <c r="I173" s="53">
        <v>0.1</v>
      </c>
      <c r="J173" s="56"/>
    </row>
    <row r="174" spans="1:10" ht="12.75" customHeight="1">
      <c r="A174" s="54" t="s">
        <v>342</v>
      </c>
      <c r="B174" s="54" t="s">
        <v>425</v>
      </c>
      <c r="C174" s="54" t="s">
        <v>322</v>
      </c>
      <c r="D174" s="54" t="s">
        <v>432</v>
      </c>
      <c r="E174" s="54" t="s">
        <v>310</v>
      </c>
      <c r="F174" s="54" t="s">
        <v>356</v>
      </c>
      <c r="G174" s="54" t="s">
        <v>45</v>
      </c>
      <c r="H174" s="57">
        <v>1</v>
      </c>
      <c r="I174" s="53">
        <v>25.3</v>
      </c>
      <c r="J174" s="56"/>
    </row>
    <row r="175" spans="1:10" ht="12.75" customHeight="1">
      <c r="A175" s="54" t="s">
        <v>342</v>
      </c>
      <c r="B175" s="54" t="s">
        <v>425</v>
      </c>
      <c r="C175" s="54" t="s">
        <v>322</v>
      </c>
      <c r="D175" s="54" t="s">
        <v>432</v>
      </c>
      <c r="E175" s="54" t="s">
        <v>310</v>
      </c>
      <c r="F175" s="54" t="s">
        <v>356</v>
      </c>
      <c r="G175" s="54" t="s">
        <v>447</v>
      </c>
      <c r="H175" s="57">
        <v>1</v>
      </c>
      <c r="I175" s="53">
        <v>0.4</v>
      </c>
      <c r="J175" s="56"/>
    </row>
    <row r="176" spans="1:10" ht="12.75" customHeight="1">
      <c r="A176" s="54" t="s">
        <v>342</v>
      </c>
      <c r="B176" s="54" t="s">
        <v>425</v>
      </c>
      <c r="C176" s="54" t="s">
        <v>322</v>
      </c>
      <c r="D176" s="54" t="s">
        <v>432</v>
      </c>
      <c r="E176" s="54" t="s">
        <v>310</v>
      </c>
      <c r="F176" s="54" t="s">
        <v>356</v>
      </c>
      <c r="G176" s="54" t="s">
        <v>343</v>
      </c>
      <c r="H176" s="57">
        <v>1</v>
      </c>
      <c r="I176" s="53">
        <v>1</v>
      </c>
      <c r="J176" s="56"/>
    </row>
    <row r="177" spans="1:10" ht="12.75" customHeight="1">
      <c r="A177" s="54" t="s">
        <v>342</v>
      </c>
      <c r="B177" s="54" t="s">
        <v>425</v>
      </c>
      <c r="C177" s="54" t="s">
        <v>322</v>
      </c>
      <c r="D177" s="54" t="s">
        <v>432</v>
      </c>
      <c r="E177" s="54" t="s">
        <v>310</v>
      </c>
      <c r="F177" s="54" t="s">
        <v>356</v>
      </c>
      <c r="G177" s="54" t="s">
        <v>279</v>
      </c>
      <c r="H177" s="57">
        <v>5</v>
      </c>
      <c r="I177" s="53">
        <v>0.25</v>
      </c>
      <c r="J177" s="56"/>
    </row>
    <row r="178" spans="1:10" ht="12.75" customHeight="1">
      <c r="A178" s="54" t="s">
        <v>342</v>
      </c>
      <c r="B178" s="54" t="s">
        <v>425</v>
      </c>
      <c r="C178" s="54" t="s">
        <v>322</v>
      </c>
      <c r="D178" s="54" t="s">
        <v>432</v>
      </c>
      <c r="E178" s="54" t="s">
        <v>310</v>
      </c>
      <c r="F178" s="54" t="s">
        <v>428</v>
      </c>
      <c r="G178" s="54" t="s">
        <v>233</v>
      </c>
      <c r="H178" s="57">
        <v>150</v>
      </c>
      <c r="I178" s="53">
        <v>105</v>
      </c>
      <c r="J178" s="56"/>
    </row>
    <row r="179" spans="1:10" ht="12.75" customHeight="1">
      <c r="A179" s="54" t="s">
        <v>342</v>
      </c>
      <c r="B179" s="54" t="s">
        <v>425</v>
      </c>
      <c r="C179" s="54" t="s">
        <v>322</v>
      </c>
      <c r="D179" s="54" t="s">
        <v>432</v>
      </c>
      <c r="E179" s="54" t="s">
        <v>310</v>
      </c>
      <c r="F179" s="54" t="s">
        <v>428</v>
      </c>
      <c r="G179" s="54" t="s">
        <v>297</v>
      </c>
      <c r="H179" s="57">
        <v>200</v>
      </c>
      <c r="I179" s="53">
        <v>6</v>
      </c>
      <c r="J179" s="56"/>
    </row>
    <row r="180" spans="1:10" ht="12.75" customHeight="1">
      <c r="A180" s="54" t="s">
        <v>342</v>
      </c>
      <c r="B180" s="54" t="s">
        <v>425</v>
      </c>
      <c r="C180" s="54" t="s">
        <v>35</v>
      </c>
      <c r="D180" s="54" t="s">
        <v>432</v>
      </c>
      <c r="E180" s="54" t="s">
        <v>483</v>
      </c>
      <c r="F180" s="54" t="s">
        <v>514</v>
      </c>
      <c r="G180" s="54" t="s">
        <v>158</v>
      </c>
      <c r="H180" s="57">
        <v>20</v>
      </c>
      <c r="I180" s="53">
        <v>13.6</v>
      </c>
      <c r="J180" s="56"/>
    </row>
    <row r="181" spans="1:10" ht="12.75" customHeight="1">
      <c r="A181" s="54" t="s">
        <v>342</v>
      </c>
      <c r="B181" s="54" t="s">
        <v>425</v>
      </c>
      <c r="C181" s="54" t="s">
        <v>35</v>
      </c>
      <c r="D181" s="54" t="s">
        <v>432</v>
      </c>
      <c r="E181" s="54" t="s">
        <v>483</v>
      </c>
      <c r="F181" s="54" t="s">
        <v>49</v>
      </c>
      <c r="G181" s="54" t="s">
        <v>226</v>
      </c>
      <c r="H181" s="57">
        <v>3</v>
      </c>
      <c r="I181" s="53">
        <v>1.05</v>
      </c>
      <c r="J181" s="56"/>
    </row>
    <row r="182" spans="1:10" ht="12.75" customHeight="1">
      <c r="A182" s="54" t="s">
        <v>342</v>
      </c>
      <c r="B182" s="54" t="s">
        <v>425</v>
      </c>
      <c r="C182" s="54" t="s">
        <v>35</v>
      </c>
      <c r="D182" s="54" t="s">
        <v>432</v>
      </c>
      <c r="E182" s="54" t="s">
        <v>483</v>
      </c>
      <c r="F182" s="54" t="s">
        <v>49</v>
      </c>
      <c r="G182" s="54" t="s">
        <v>306</v>
      </c>
      <c r="H182" s="57">
        <v>2</v>
      </c>
      <c r="I182" s="53">
        <v>6.6</v>
      </c>
      <c r="J182" s="56"/>
    </row>
    <row r="183" spans="1:10" ht="12.75" customHeight="1">
      <c r="A183" s="54" t="s">
        <v>342</v>
      </c>
      <c r="B183" s="54" t="s">
        <v>425</v>
      </c>
      <c r="C183" s="54" t="s">
        <v>35</v>
      </c>
      <c r="D183" s="54" t="s">
        <v>432</v>
      </c>
      <c r="E183" s="54" t="s">
        <v>483</v>
      </c>
      <c r="F183" s="54" t="s">
        <v>32</v>
      </c>
      <c r="G183" s="54" t="s">
        <v>172</v>
      </c>
      <c r="H183" s="57">
        <v>5</v>
      </c>
      <c r="I183" s="53">
        <v>3.25</v>
      </c>
      <c r="J183" s="56"/>
    </row>
    <row r="184" spans="1:10" ht="12.75" customHeight="1">
      <c r="A184" s="54" t="s">
        <v>342</v>
      </c>
      <c r="B184" s="54" t="s">
        <v>425</v>
      </c>
      <c r="C184" s="54" t="s">
        <v>35</v>
      </c>
      <c r="D184" s="54" t="s">
        <v>432</v>
      </c>
      <c r="E184" s="54" t="s">
        <v>483</v>
      </c>
      <c r="F184" s="54" t="s">
        <v>506</v>
      </c>
      <c r="G184" s="54" t="s">
        <v>176</v>
      </c>
      <c r="H184" s="57">
        <v>1</v>
      </c>
      <c r="I184" s="53">
        <v>8.6</v>
      </c>
      <c r="J184" s="56"/>
    </row>
    <row r="185" spans="1:10" ht="12.75" customHeight="1">
      <c r="A185" s="54" t="s">
        <v>342</v>
      </c>
      <c r="B185" s="54" t="s">
        <v>425</v>
      </c>
      <c r="C185" s="54" t="s">
        <v>35</v>
      </c>
      <c r="D185" s="54" t="s">
        <v>432</v>
      </c>
      <c r="E185" s="54" t="s">
        <v>483</v>
      </c>
      <c r="F185" s="54" t="s">
        <v>525</v>
      </c>
      <c r="G185" s="54" t="s">
        <v>473</v>
      </c>
      <c r="H185" s="57">
        <v>3</v>
      </c>
      <c r="I185" s="53">
        <v>2.79</v>
      </c>
      <c r="J185" s="56"/>
    </row>
    <row r="186" spans="1:10" ht="12.75" customHeight="1">
      <c r="A186" s="54" t="s">
        <v>342</v>
      </c>
      <c r="B186" s="54" t="s">
        <v>425</v>
      </c>
      <c r="C186" s="54" t="s">
        <v>35</v>
      </c>
      <c r="D186" s="54" t="s">
        <v>432</v>
      </c>
      <c r="E186" s="54" t="s">
        <v>483</v>
      </c>
      <c r="F186" s="54" t="s">
        <v>404</v>
      </c>
      <c r="G186" s="54" t="s">
        <v>42</v>
      </c>
      <c r="H186" s="57">
        <v>4</v>
      </c>
      <c r="I186" s="53">
        <v>4.8</v>
      </c>
      <c r="J186" s="56"/>
    </row>
    <row r="187" spans="1:10" ht="12.75" customHeight="1">
      <c r="A187" s="54" t="s">
        <v>342</v>
      </c>
      <c r="B187" s="54" t="s">
        <v>425</v>
      </c>
      <c r="C187" s="54" t="s">
        <v>35</v>
      </c>
      <c r="D187" s="54" t="s">
        <v>432</v>
      </c>
      <c r="E187" s="54" t="s">
        <v>483</v>
      </c>
      <c r="F187" s="54" t="s">
        <v>30</v>
      </c>
      <c r="G187" s="54" t="s">
        <v>328</v>
      </c>
      <c r="H187" s="57">
        <v>6</v>
      </c>
      <c r="I187" s="53">
        <v>5.22</v>
      </c>
      <c r="J187" s="56"/>
    </row>
    <row r="188" spans="1:10" ht="12.75" customHeight="1">
      <c r="A188" s="54" t="s">
        <v>342</v>
      </c>
      <c r="B188" s="54" t="s">
        <v>425</v>
      </c>
      <c r="C188" s="54" t="s">
        <v>35</v>
      </c>
      <c r="D188" s="54" t="s">
        <v>432</v>
      </c>
      <c r="E188" s="54" t="s">
        <v>483</v>
      </c>
      <c r="F188" s="54" t="s">
        <v>255</v>
      </c>
      <c r="G188" s="54" t="s">
        <v>427</v>
      </c>
      <c r="H188" s="57">
        <v>6</v>
      </c>
      <c r="I188" s="53">
        <v>4.56</v>
      </c>
      <c r="J188" s="56"/>
    </row>
    <row r="189" spans="1:10" ht="12.75" customHeight="1">
      <c r="A189" s="54" t="s">
        <v>342</v>
      </c>
      <c r="B189" s="54" t="s">
        <v>425</v>
      </c>
      <c r="C189" s="54" t="s">
        <v>35</v>
      </c>
      <c r="D189" s="54" t="s">
        <v>432</v>
      </c>
      <c r="E189" s="54" t="s">
        <v>483</v>
      </c>
      <c r="F189" s="54" t="s">
        <v>336</v>
      </c>
      <c r="G189" s="54" t="s">
        <v>353</v>
      </c>
      <c r="H189" s="57">
        <v>4</v>
      </c>
      <c r="I189" s="53">
        <v>4.8</v>
      </c>
      <c r="J189" s="56"/>
    </row>
    <row r="190" spans="1:10" ht="12.75" customHeight="1">
      <c r="A190" s="54" t="s">
        <v>342</v>
      </c>
      <c r="B190" s="54" t="s">
        <v>425</v>
      </c>
      <c r="C190" s="54" t="s">
        <v>35</v>
      </c>
      <c r="D190" s="54" t="s">
        <v>432</v>
      </c>
      <c r="E190" s="54" t="s">
        <v>483</v>
      </c>
      <c r="F190" s="54" t="s">
        <v>3</v>
      </c>
      <c r="G190" s="54" t="s">
        <v>292</v>
      </c>
      <c r="H190" s="57">
        <v>6</v>
      </c>
      <c r="I190" s="53">
        <v>5.04</v>
      </c>
      <c r="J190" s="56"/>
    </row>
    <row r="191" spans="1:10" ht="12.75" customHeight="1">
      <c r="A191" s="54" t="s">
        <v>342</v>
      </c>
      <c r="B191" s="54" t="s">
        <v>425</v>
      </c>
      <c r="C191" s="54" t="s">
        <v>35</v>
      </c>
      <c r="D191" s="54" t="s">
        <v>432</v>
      </c>
      <c r="E191" s="54" t="s">
        <v>483</v>
      </c>
      <c r="F191" s="54" t="s">
        <v>321</v>
      </c>
      <c r="G191" s="54" t="s">
        <v>20</v>
      </c>
      <c r="H191" s="57">
        <v>15</v>
      </c>
      <c r="I191" s="53">
        <v>3</v>
      </c>
      <c r="J191" s="56"/>
    </row>
    <row r="192" spans="1:10" ht="12.75" customHeight="1">
      <c r="A192" s="54" t="s">
        <v>342</v>
      </c>
      <c r="B192" s="54" t="s">
        <v>425</v>
      </c>
      <c r="C192" s="54" t="s">
        <v>35</v>
      </c>
      <c r="D192" s="54" t="s">
        <v>432</v>
      </c>
      <c r="E192" s="54" t="s">
        <v>483</v>
      </c>
      <c r="F192" s="54" t="s">
        <v>321</v>
      </c>
      <c r="G192" s="54" t="s">
        <v>202</v>
      </c>
      <c r="H192" s="57">
        <v>10</v>
      </c>
      <c r="I192" s="53">
        <v>3.6</v>
      </c>
      <c r="J192" s="56"/>
    </row>
    <row r="193" spans="1:10" ht="12.75" customHeight="1">
      <c r="A193" s="54" t="s">
        <v>342</v>
      </c>
      <c r="B193" s="54" t="s">
        <v>425</v>
      </c>
      <c r="C193" s="54" t="s">
        <v>35</v>
      </c>
      <c r="D193" s="54" t="s">
        <v>432</v>
      </c>
      <c r="E193" s="54" t="s">
        <v>483</v>
      </c>
      <c r="F193" s="54" t="s">
        <v>77</v>
      </c>
      <c r="G193" s="54" t="s">
        <v>5</v>
      </c>
      <c r="H193" s="57">
        <v>6</v>
      </c>
      <c r="I193" s="53">
        <v>2.76</v>
      </c>
      <c r="J193" s="56"/>
    </row>
    <row r="194" spans="1:10" ht="12.75" customHeight="1">
      <c r="A194" s="54" t="s">
        <v>342</v>
      </c>
      <c r="B194" s="54" t="s">
        <v>425</v>
      </c>
      <c r="C194" s="54" t="s">
        <v>35</v>
      </c>
      <c r="D194" s="54" t="s">
        <v>432</v>
      </c>
      <c r="E194" s="54" t="s">
        <v>483</v>
      </c>
      <c r="F194" s="54" t="s">
        <v>77</v>
      </c>
      <c r="G194" s="54" t="s">
        <v>388</v>
      </c>
      <c r="H194" s="57">
        <v>5</v>
      </c>
      <c r="I194" s="53">
        <v>4.1</v>
      </c>
      <c r="J194" s="56"/>
    </row>
    <row r="195" spans="1:10" ht="12.75" customHeight="1">
      <c r="A195" s="54" t="s">
        <v>342</v>
      </c>
      <c r="B195" s="54" t="s">
        <v>425</v>
      </c>
      <c r="C195" s="54" t="s">
        <v>35</v>
      </c>
      <c r="D195" s="54" t="s">
        <v>432</v>
      </c>
      <c r="E195" s="54" t="s">
        <v>483</v>
      </c>
      <c r="F195" s="54" t="s">
        <v>77</v>
      </c>
      <c r="G195" s="54" t="s">
        <v>395</v>
      </c>
      <c r="H195" s="57">
        <v>6</v>
      </c>
      <c r="I195" s="53">
        <v>3.72</v>
      </c>
      <c r="J195" s="56"/>
    </row>
    <row r="196" spans="1:10" ht="12.75" customHeight="1">
      <c r="A196" s="54" t="s">
        <v>342</v>
      </c>
      <c r="B196" s="54" t="s">
        <v>425</v>
      </c>
      <c r="C196" s="54" t="s">
        <v>35</v>
      </c>
      <c r="D196" s="54" t="s">
        <v>432</v>
      </c>
      <c r="E196" s="54" t="s">
        <v>483</v>
      </c>
      <c r="F196" s="54" t="s">
        <v>77</v>
      </c>
      <c r="G196" s="54" t="s">
        <v>372</v>
      </c>
      <c r="H196" s="57">
        <v>1</v>
      </c>
      <c r="I196" s="53">
        <v>3.1</v>
      </c>
      <c r="J196" s="56"/>
    </row>
    <row r="197" spans="1:10" ht="12.75" customHeight="1">
      <c r="A197" s="54" t="s">
        <v>342</v>
      </c>
      <c r="B197" s="54" t="s">
        <v>425</v>
      </c>
      <c r="C197" s="54" t="s">
        <v>35</v>
      </c>
      <c r="D197" s="54" t="s">
        <v>432</v>
      </c>
      <c r="E197" s="54" t="s">
        <v>483</v>
      </c>
      <c r="F197" s="54" t="s">
        <v>77</v>
      </c>
      <c r="G197" s="54" t="s">
        <v>291</v>
      </c>
      <c r="H197" s="57">
        <v>5</v>
      </c>
      <c r="I197" s="53">
        <v>3.3</v>
      </c>
      <c r="J197" s="56"/>
    </row>
    <row r="198" spans="1:10" ht="12.75" customHeight="1">
      <c r="A198" s="54" t="s">
        <v>342</v>
      </c>
      <c r="B198" s="54" t="s">
        <v>425</v>
      </c>
      <c r="C198" s="54" t="s">
        <v>35</v>
      </c>
      <c r="D198" s="54" t="s">
        <v>432</v>
      </c>
      <c r="E198" s="54" t="s">
        <v>483</v>
      </c>
      <c r="F198" s="54" t="s">
        <v>124</v>
      </c>
      <c r="G198" s="54" t="s">
        <v>124</v>
      </c>
      <c r="H198" s="57">
        <v>60</v>
      </c>
      <c r="I198" s="53">
        <v>1.32</v>
      </c>
      <c r="J198" s="56"/>
    </row>
    <row r="199" spans="1:10" ht="12.75" customHeight="1">
      <c r="A199" s="54" t="s">
        <v>342</v>
      </c>
      <c r="B199" s="54" t="s">
        <v>425</v>
      </c>
      <c r="C199" s="54" t="s">
        <v>35</v>
      </c>
      <c r="D199" s="54" t="s">
        <v>432</v>
      </c>
      <c r="E199" s="54" t="s">
        <v>483</v>
      </c>
      <c r="F199" s="54" t="s">
        <v>66</v>
      </c>
      <c r="G199" s="54" t="s">
        <v>66</v>
      </c>
      <c r="H199" s="57">
        <v>10</v>
      </c>
      <c r="I199" s="53">
        <v>1.3</v>
      </c>
      <c r="J199" s="56"/>
    </row>
    <row r="200" spans="1:10" ht="12.75" customHeight="1">
      <c r="A200" s="54" t="s">
        <v>342</v>
      </c>
      <c r="B200" s="54" t="s">
        <v>425</v>
      </c>
      <c r="C200" s="54" t="s">
        <v>35</v>
      </c>
      <c r="D200" s="54" t="s">
        <v>432</v>
      </c>
      <c r="E200" s="54" t="s">
        <v>483</v>
      </c>
      <c r="F200" s="54" t="s">
        <v>182</v>
      </c>
      <c r="G200" s="54" t="s">
        <v>435</v>
      </c>
      <c r="H200" s="57">
        <v>1</v>
      </c>
      <c r="I200" s="53">
        <v>3.8</v>
      </c>
      <c r="J200" s="56"/>
    </row>
    <row r="201" spans="1:10" ht="12.75" customHeight="1">
      <c r="A201" s="54" t="s">
        <v>342</v>
      </c>
      <c r="B201" s="54" t="s">
        <v>425</v>
      </c>
      <c r="C201" s="54" t="s">
        <v>35</v>
      </c>
      <c r="D201" s="54" t="s">
        <v>432</v>
      </c>
      <c r="E201" s="54" t="s">
        <v>434</v>
      </c>
      <c r="F201" s="54" t="s">
        <v>3</v>
      </c>
      <c r="G201" s="54" t="s">
        <v>292</v>
      </c>
      <c r="H201" s="57">
        <v>4</v>
      </c>
      <c r="I201" s="53">
        <v>3.36</v>
      </c>
      <c r="J201" s="56"/>
    </row>
    <row r="202" spans="1:10" ht="12.75" customHeight="1">
      <c r="A202" s="54" t="s">
        <v>342</v>
      </c>
      <c r="B202" s="54" t="s">
        <v>425</v>
      </c>
      <c r="C202" s="54" t="s">
        <v>35</v>
      </c>
      <c r="D202" s="54" t="s">
        <v>432</v>
      </c>
      <c r="E202" s="54" t="s">
        <v>434</v>
      </c>
      <c r="F202" s="54" t="s">
        <v>77</v>
      </c>
      <c r="G202" s="54" t="s">
        <v>413</v>
      </c>
      <c r="H202" s="57">
        <v>3</v>
      </c>
      <c r="I202" s="53">
        <v>0.42</v>
      </c>
      <c r="J202" s="56"/>
    </row>
    <row r="203" spans="1:10" ht="12.75" customHeight="1">
      <c r="A203" s="54" t="s">
        <v>342</v>
      </c>
      <c r="B203" s="54" t="s">
        <v>425</v>
      </c>
      <c r="C203" s="54" t="s">
        <v>35</v>
      </c>
      <c r="D203" s="54" t="s">
        <v>432</v>
      </c>
      <c r="E203" s="54" t="s">
        <v>434</v>
      </c>
      <c r="F203" s="54" t="s">
        <v>77</v>
      </c>
      <c r="G203" s="54" t="s">
        <v>100</v>
      </c>
      <c r="H203" s="57">
        <v>10</v>
      </c>
      <c r="I203" s="53">
        <v>11.8</v>
      </c>
      <c r="J203" s="56"/>
    </row>
    <row r="204" spans="1:10" ht="12.75" customHeight="1">
      <c r="A204" s="54" t="s">
        <v>342</v>
      </c>
      <c r="B204" s="54" t="s">
        <v>425</v>
      </c>
      <c r="C204" s="54" t="s">
        <v>35</v>
      </c>
      <c r="D204" s="54" t="s">
        <v>432</v>
      </c>
      <c r="E204" s="54" t="s">
        <v>434</v>
      </c>
      <c r="F204" s="54" t="s">
        <v>77</v>
      </c>
      <c r="G204" s="54" t="s">
        <v>371</v>
      </c>
      <c r="H204" s="57">
        <v>3</v>
      </c>
      <c r="I204" s="53">
        <v>15.24</v>
      </c>
      <c r="J204" s="56"/>
    </row>
    <row r="205" spans="1:10" ht="12.75" customHeight="1">
      <c r="A205" s="54" t="s">
        <v>342</v>
      </c>
      <c r="B205" s="54" t="s">
        <v>425</v>
      </c>
      <c r="C205" s="54" t="s">
        <v>35</v>
      </c>
      <c r="D205" s="54" t="s">
        <v>432</v>
      </c>
      <c r="E205" s="54" t="s">
        <v>434</v>
      </c>
      <c r="F205" s="54" t="s">
        <v>77</v>
      </c>
      <c r="G205" s="54" t="s">
        <v>199</v>
      </c>
      <c r="H205" s="57">
        <v>50</v>
      </c>
      <c r="I205" s="53">
        <v>56</v>
      </c>
      <c r="J205" s="56"/>
    </row>
    <row r="206" spans="1:10" ht="12.75" customHeight="1">
      <c r="A206" s="54" t="s">
        <v>342</v>
      </c>
      <c r="B206" s="54" t="s">
        <v>425</v>
      </c>
      <c r="C206" s="54" t="s">
        <v>35</v>
      </c>
      <c r="D206" s="54" t="s">
        <v>432</v>
      </c>
      <c r="E206" s="54" t="s">
        <v>434</v>
      </c>
      <c r="F206" s="54" t="s">
        <v>448</v>
      </c>
      <c r="G206" s="54" t="s">
        <v>332</v>
      </c>
      <c r="H206" s="57">
        <v>3</v>
      </c>
      <c r="I206" s="53">
        <v>6.54</v>
      </c>
      <c r="J206" s="56"/>
    </row>
    <row r="207" spans="1:10" ht="12.75" customHeight="1">
      <c r="A207" s="54" t="s">
        <v>342</v>
      </c>
      <c r="B207" s="54" t="s">
        <v>425</v>
      </c>
      <c r="C207" s="54" t="s">
        <v>35</v>
      </c>
      <c r="D207" s="54" t="s">
        <v>432</v>
      </c>
      <c r="E207" s="54" t="s">
        <v>231</v>
      </c>
      <c r="F207" s="54" t="s">
        <v>514</v>
      </c>
      <c r="G207" s="54" t="s">
        <v>351</v>
      </c>
      <c r="H207" s="57">
        <v>12</v>
      </c>
      <c r="I207" s="53">
        <v>8.16</v>
      </c>
      <c r="J207" s="56"/>
    </row>
    <row r="208" spans="1:10" ht="12.75" customHeight="1">
      <c r="A208" s="54" t="s">
        <v>342</v>
      </c>
      <c r="B208" s="54" t="s">
        <v>425</v>
      </c>
      <c r="C208" s="54" t="s">
        <v>35</v>
      </c>
      <c r="D208" s="54" t="s">
        <v>432</v>
      </c>
      <c r="E208" s="54" t="s">
        <v>231</v>
      </c>
      <c r="F208" s="54" t="s">
        <v>49</v>
      </c>
      <c r="G208" s="54" t="s">
        <v>194</v>
      </c>
      <c r="H208" s="57">
        <v>6</v>
      </c>
      <c r="I208" s="53">
        <v>13.2</v>
      </c>
      <c r="J208" s="56"/>
    </row>
    <row r="209" spans="1:10" ht="12.75" customHeight="1">
      <c r="A209" s="54" t="s">
        <v>342</v>
      </c>
      <c r="B209" s="54" t="s">
        <v>425</v>
      </c>
      <c r="C209" s="54" t="s">
        <v>35</v>
      </c>
      <c r="D209" s="54" t="s">
        <v>432</v>
      </c>
      <c r="E209" s="54" t="s">
        <v>231</v>
      </c>
      <c r="F209" s="54" t="s">
        <v>49</v>
      </c>
      <c r="G209" s="54" t="s">
        <v>504</v>
      </c>
      <c r="H209" s="57">
        <v>6</v>
      </c>
      <c r="I209" s="53">
        <v>2.1</v>
      </c>
      <c r="J209" s="56"/>
    </row>
    <row r="210" spans="1:10" ht="12.75" customHeight="1">
      <c r="A210" s="54" t="s">
        <v>342</v>
      </c>
      <c r="B210" s="54" t="s">
        <v>425</v>
      </c>
      <c r="C210" s="54" t="s">
        <v>35</v>
      </c>
      <c r="D210" s="54" t="s">
        <v>432</v>
      </c>
      <c r="E210" s="54" t="s">
        <v>231</v>
      </c>
      <c r="F210" s="54" t="s">
        <v>404</v>
      </c>
      <c r="G210" s="54" t="s">
        <v>360</v>
      </c>
      <c r="H210" s="57">
        <v>2</v>
      </c>
      <c r="I210" s="53">
        <v>200</v>
      </c>
      <c r="J210" s="56"/>
    </row>
    <row r="211" spans="1:10" ht="12.75" customHeight="1">
      <c r="A211" s="54" t="s">
        <v>342</v>
      </c>
      <c r="B211" s="54" t="s">
        <v>425</v>
      </c>
      <c r="C211" s="54" t="s">
        <v>35</v>
      </c>
      <c r="D211" s="54" t="s">
        <v>432</v>
      </c>
      <c r="E211" s="54" t="s">
        <v>231</v>
      </c>
      <c r="F211" s="54" t="s">
        <v>404</v>
      </c>
      <c r="G211" s="54" t="s">
        <v>97</v>
      </c>
      <c r="H211" s="57">
        <v>4</v>
      </c>
      <c r="I211" s="53">
        <v>4.8</v>
      </c>
      <c r="J211" s="56"/>
    </row>
    <row r="212" spans="1:10" ht="12.75" customHeight="1">
      <c r="A212" s="54" t="s">
        <v>342</v>
      </c>
      <c r="B212" s="54" t="s">
        <v>425</v>
      </c>
      <c r="C212" s="54" t="s">
        <v>35</v>
      </c>
      <c r="D212" s="54" t="s">
        <v>432</v>
      </c>
      <c r="E212" s="54" t="s">
        <v>231</v>
      </c>
      <c r="F212" s="54" t="s">
        <v>30</v>
      </c>
      <c r="G212" s="54" t="s">
        <v>327</v>
      </c>
      <c r="H212" s="57">
        <v>6</v>
      </c>
      <c r="I212" s="53">
        <v>5.22</v>
      </c>
      <c r="J212" s="56"/>
    </row>
    <row r="213" spans="1:10" ht="12.75" customHeight="1">
      <c r="A213" s="54" t="s">
        <v>342</v>
      </c>
      <c r="B213" s="54" t="s">
        <v>425</v>
      </c>
      <c r="C213" s="54" t="s">
        <v>35</v>
      </c>
      <c r="D213" s="54" t="s">
        <v>432</v>
      </c>
      <c r="E213" s="54" t="s">
        <v>231</v>
      </c>
      <c r="F213" s="54" t="s">
        <v>255</v>
      </c>
      <c r="G213" s="54" t="s">
        <v>286</v>
      </c>
      <c r="H213" s="57">
        <v>6</v>
      </c>
      <c r="I213" s="53">
        <v>4.56</v>
      </c>
      <c r="J213" s="56"/>
    </row>
    <row r="214" spans="1:10" ht="12.75" customHeight="1">
      <c r="A214" s="54" t="s">
        <v>342</v>
      </c>
      <c r="B214" s="54" t="s">
        <v>425</v>
      </c>
      <c r="C214" s="54" t="s">
        <v>35</v>
      </c>
      <c r="D214" s="54" t="s">
        <v>432</v>
      </c>
      <c r="E214" s="54" t="s">
        <v>231</v>
      </c>
      <c r="F214" s="54" t="s">
        <v>3</v>
      </c>
      <c r="G214" s="54" t="s">
        <v>446</v>
      </c>
      <c r="H214" s="57">
        <v>12</v>
      </c>
      <c r="I214" s="53">
        <v>10.08</v>
      </c>
      <c r="J214" s="56"/>
    </row>
    <row r="215" spans="1:10" ht="12.75" customHeight="1">
      <c r="A215" s="54" t="s">
        <v>342</v>
      </c>
      <c r="B215" s="54" t="s">
        <v>425</v>
      </c>
      <c r="C215" s="54" t="s">
        <v>35</v>
      </c>
      <c r="D215" s="54" t="s">
        <v>432</v>
      </c>
      <c r="E215" s="54" t="s">
        <v>231</v>
      </c>
      <c r="F215" s="54" t="s">
        <v>66</v>
      </c>
      <c r="G215" s="54" t="s">
        <v>411</v>
      </c>
      <c r="H215" s="57">
        <v>10</v>
      </c>
      <c r="I215" s="53">
        <v>1.3</v>
      </c>
      <c r="J215" s="56"/>
    </row>
    <row r="216" spans="1:10" ht="12.75" customHeight="1">
      <c r="A216" s="54" t="s">
        <v>342</v>
      </c>
      <c r="B216" s="54" t="s">
        <v>425</v>
      </c>
      <c r="C216" s="54" t="s">
        <v>35</v>
      </c>
      <c r="D216" s="54" t="s">
        <v>432</v>
      </c>
      <c r="E216" s="54" t="s">
        <v>231</v>
      </c>
      <c r="F216" s="54" t="s">
        <v>356</v>
      </c>
      <c r="G216" s="54" t="s">
        <v>234</v>
      </c>
      <c r="H216" s="57">
        <v>10</v>
      </c>
      <c r="I216" s="53">
        <v>8.2</v>
      </c>
      <c r="J216" s="56"/>
    </row>
    <row r="217" spans="1:10" ht="12.75" customHeight="1">
      <c r="A217" s="54" t="s">
        <v>342</v>
      </c>
      <c r="B217" s="54" t="s">
        <v>425</v>
      </c>
      <c r="C217" s="54" t="s">
        <v>35</v>
      </c>
      <c r="D217" s="54" t="s">
        <v>432</v>
      </c>
      <c r="E217" s="54" t="s">
        <v>231</v>
      </c>
      <c r="F217" s="54" t="s">
        <v>356</v>
      </c>
      <c r="G217" s="54" t="s">
        <v>469</v>
      </c>
      <c r="H217" s="57">
        <v>6</v>
      </c>
      <c r="I217" s="53">
        <v>3.72</v>
      </c>
      <c r="J217" s="56"/>
    </row>
    <row r="218" spans="1:10" ht="12.75" customHeight="1">
      <c r="A218" s="54" t="s">
        <v>342</v>
      </c>
      <c r="B218" s="54" t="s">
        <v>425</v>
      </c>
      <c r="C218" s="54" t="s">
        <v>35</v>
      </c>
      <c r="D218" s="54" t="s">
        <v>432</v>
      </c>
      <c r="E218" s="54" t="s">
        <v>231</v>
      </c>
      <c r="F218" s="54" t="s">
        <v>356</v>
      </c>
      <c r="G218" s="54" t="s">
        <v>164</v>
      </c>
      <c r="H218" s="57">
        <v>10</v>
      </c>
      <c r="I218" s="53">
        <v>6.6</v>
      </c>
      <c r="J218" s="56"/>
    </row>
    <row r="219" spans="1:10" ht="12.75" customHeight="1">
      <c r="A219" s="54" t="s">
        <v>342</v>
      </c>
      <c r="B219" s="54" t="s">
        <v>425</v>
      </c>
      <c r="C219" s="54" t="s">
        <v>35</v>
      </c>
      <c r="D219" s="54" t="s">
        <v>432</v>
      </c>
      <c r="E219" s="54" t="s">
        <v>231</v>
      </c>
      <c r="F219" s="54" t="s">
        <v>356</v>
      </c>
      <c r="G219" s="54" t="s">
        <v>181</v>
      </c>
      <c r="H219" s="57">
        <v>6</v>
      </c>
      <c r="I219" s="53">
        <v>7.2</v>
      </c>
      <c r="J219" s="56"/>
    </row>
    <row r="220" spans="1:10" ht="12.75" customHeight="1">
      <c r="A220" s="54" t="s">
        <v>342</v>
      </c>
      <c r="B220" s="54" t="s">
        <v>425</v>
      </c>
      <c r="C220" s="54" t="s">
        <v>35</v>
      </c>
      <c r="D220" s="54" t="s">
        <v>432</v>
      </c>
      <c r="E220" s="54" t="s">
        <v>231</v>
      </c>
      <c r="F220" s="54" t="s">
        <v>356</v>
      </c>
      <c r="G220" s="54" t="s">
        <v>394</v>
      </c>
      <c r="H220" s="57">
        <v>6</v>
      </c>
      <c r="I220" s="53">
        <v>120</v>
      </c>
      <c r="J220" s="56"/>
    </row>
    <row r="221" spans="1:10" ht="12.75" customHeight="1">
      <c r="A221" s="54" t="s">
        <v>342</v>
      </c>
      <c r="B221" s="54" t="s">
        <v>425</v>
      </c>
      <c r="C221" s="54" t="s">
        <v>35</v>
      </c>
      <c r="D221" s="54" t="s">
        <v>432</v>
      </c>
      <c r="E221" s="54" t="s">
        <v>196</v>
      </c>
      <c r="F221" s="54" t="s">
        <v>428</v>
      </c>
      <c r="G221" s="54" t="s">
        <v>259</v>
      </c>
      <c r="H221" s="57">
        <v>62</v>
      </c>
      <c r="I221" s="53">
        <v>29.76</v>
      </c>
      <c r="J221" s="56"/>
    </row>
    <row r="222" spans="1:10" ht="12.75" customHeight="1">
      <c r="A222" s="54"/>
      <c r="B222" s="54"/>
      <c r="C222" s="54"/>
      <c r="D222" s="54" t="s">
        <v>50</v>
      </c>
      <c r="E222" s="54" t="s">
        <v>55</v>
      </c>
      <c r="F222" s="54"/>
      <c r="G222" s="54"/>
      <c r="H222" s="57"/>
      <c r="I222" s="53">
        <v>48.2</v>
      </c>
      <c r="J222" s="56"/>
    </row>
    <row r="223" spans="1:10" ht="12.75" customHeight="1">
      <c r="A223" s="54" t="s">
        <v>342</v>
      </c>
      <c r="B223" s="54" t="s">
        <v>425</v>
      </c>
      <c r="C223" s="54" t="s">
        <v>35</v>
      </c>
      <c r="D223" s="54" t="s">
        <v>296</v>
      </c>
      <c r="E223" s="54" t="s">
        <v>84</v>
      </c>
      <c r="F223" s="54" t="s">
        <v>514</v>
      </c>
      <c r="G223" s="54" t="s">
        <v>232</v>
      </c>
      <c r="H223" s="57">
        <v>5</v>
      </c>
      <c r="I223" s="53">
        <v>2.7</v>
      </c>
      <c r="J223" s="56"/>
    </row>
    <row r="224" spans="1:10" ht="12.75" customHeight="1">
      <c r="A224" s="54" t="s">
        <v>342</v>
      </c>
      <c r="B224" s="54" t="s">
        <v>425</v>
      </c>
      <c r="C224" s="54" t="s">
        <v>35</v>
      </c>
      <c r="D224" s="54" t="s">
        <v>296</v>
      </c>
      <c r="E224" s="54" t="s">
        <v>84</v>
      </c>
      <c r="F224" s="54" t="s">
        <v>49</v>
      </c>
      <c r="G224" s="54" t="s">
        <v>493</v>
      </c>
      <c r="H224" s="57">
        <v>6</v>
      </c>
      <c r="I224" s="53">
        <v>2.1</v>
      </c>
      <c r="J224" s="56"/>
    </row>
    <row r="225" spans="1:10" ht="12.75" customHeight="1">
      <c r="A225" s="54" t="s">
        <v>342</v>
      </c>
      <c r="B225" s="54" t="s">
        <v>425</v>
      </c>
      <c r="C225" s="54" t="s">
        <v>35</v>
      </c>
      <c r="D225" s="54" t="s">
        <v>296</v>
      </c>
      <c r="E225" s="54" t="s">
        <v>84</v>
      </c>
      <c r="F225" s="54" t="s">
        <v>49</v>
      </c>
      <c r="G225" s="54" t="s">
        <v>460</v>
      </c>
      <c r="H225" s="57">
        <v>1</v>
      </c>
      <c r="I225" s="53">
        <v>0.15</v>
      </c>
      <c r="J225" s="56"/>
    </row>
    <row r="226" spans="1:10" ht="12.75" customHeight="1">
      <c r="A226" s="54" t="s">
        <v>342</v>
      </c>
      <c r="B226" s="54" t="s">
        <v>425</v>
      </c>
      <c r="C226" s="54" t="s">
        <v>35</v>
      </c>
      <c r="D226" s="54" t="s">
        <v>296</v>
      </c>
      <c r="E226" s="54" t="s">
        <v>84</v>
      </c>
      <c r="F226" s="54" t="s">
        <v>506</v>
      </c>
      <c r="G226" s="54" t="s">
        <v>72</v>
      </c>
      <c r="H226" s="57">
        <v>1</v>
      </c>
      <c r="I226" s="53">
        <v>4</v>
      </c>
      <c r="J226" s="56"/>
    </row>
    <row r="227" spans="1:10" ht="12.75" customHeight="1">
      <c r="A227" s="54" t="s">
        <v>342</v>
      </c>
      <c r="B227" s="54" t="s">
        <v>425</v>
      </c>
      <c r="C227" s="54" t="s">
        <v>35</v>
      </c>
      <c r="D227" s="54" t="s">
        <v>296</v>
      </c>
      <c r="E227" s="54" t="s">
        <v>84</v>
      </c>
      <c r="F227" s="54" t="s">
        <v>525</v>
      </c>
      <c r="G227" s="54" t="s">
        <v>218</v>
      </c>
      <c r="H227" s="57">
        <v>1</v>
      </c>
      <c r="I227" s="53">
        <v>2</v>
      </c>
      <c r="J227" s="56"/>
    </row>
    <row r="228" spans="1:10" ht="12.75" customHeight="1">
      <c r="A228" s="54" t="s">
        <v>342</v>
      </c>
      <c r="B228" s="54" t="s">
        <v>425</v>
      </c>
      <c r="C228" s="54" t="s">
        <v>35</v>
      </c>
      <c r="D228" s="54" t="s">
        <v>296</v>
      </c>
      <c r="E228" s="54" t="s">
        <v>84</v>
      </c>
      <c r="F228" s="54" t="s">
        <v>30</v>
      </c>
      <c r="G228" s="54" t="s">
        <v>30</v>
      </c>
      <c r="H228" s="57">
        <v>1</v>
      </c>
      <c r="I228" s="53">
        <v>2.5</v>
      </c>
      <c r="J228" s="56"/>
    </row>
    <row r="229" spans="1:10" ht="12.75" customHeight="1">
      <c r="A229" s="54" t="s">
        <v>342</v>
      </c>
      <c r="B229" s="54" t="s">
        <v>425</v>
      </c>
      <c r="C229" s="54" t="s">
        <v>35</v>
      </c>
      <c r="D229" s="54" t="s">
        <v>296</v>
      </c>
      <c r="E229" s="54" t="s">
        <v>84</v>
      </c>
      <c r="F229" s="54" t="s">
        <v>255</v>
      </c>
      <c r="G229" s="54" t="s">
        <v>255</v>
      </c>
      <c r="H229" s="57">
        <v>1</v>
      </c>
      <c r="I229" s="53">
        <v>1.5</v>
      </c>
      <c r="J229" s="56"/>
    </row>
    <row r="230" spans="1:10" ht="12.75" customHeight="1">
      <c r="A230" s="54" t="s">
        <v>342</v>
      </c>
      <c r="B230" s="54" t="s">
        <v>425</v>
      </c>
      <c r="C230" s="54" t="s">
        <v>35</v>
      </c>
      <c r="D230" s="54" t="s">
        <v>296</v>
      </c>
      <c r="E230" s="54" t="s">
        <v>84</v>
      </c>
      <c r="F230" s="54" t="s">
        <v>3</v>
      </c>
      <c r="G230" s="54" t="s">
        <v>465</v>
      </c>
      <c r="H230" s="57">
        <v>2</v>
      </c>
      <c r="I230" s="53">
        <v>1.8</v>
      </c>
      <c r="J230" s="56"/>
    </row>
    <row r="231" spans="1:10" ht="12.75" customHeight="1">
      <c r="A231" s="54" t="s">
        <v>342</v>
      </c>
      <c r="B231" s="54" t="s">
        <v>425</v>
      </c>
      <c r="C231" s="54" t="s">
        <v>35</v>
      </c>
      <c r="D231" s="54" t="s">
        <v>296</v>
      </c>
      <c r="E231" s="54" t="s">
        <v>84</v>
      </c>
      <c r="F231" s="54" t="s">
        <v>321</v>
      </c>
      <c r="G231" s="54" t="s">
        <v>500</v>
      </c>
      <c r="H231" s="57">
        <v>1</v>
      </c>
      <c r="I231" s="53">
        <v>0.8</v>
      </c>
      <c r="J231" s="56"/>
    </row>
    <row r="232" spans="1:10" ht="12.75" customHeight="1">
      <c r="A232" s="54" t="s">
        <v>342</v>
      </c>
      <c r="B232" s="54" t="s">
        <v>425</v>
      </c>
      <c r="C232" s="54" t="s">
        <v>35</v>
      </c>
      <c r="D232" s="54" t="s">
        <v>296</v>
      </c>
      <c r="E232" s="54" t="s">
        <v>84</v>
      </c>
      <c r="F232" s="54" t="s">
        <v>77</v>
      </c>
      <c r="G232" s="54" t="s">
        <v>550</v>
      </c>
      <c r="H232" s="57">
        <v>1</v>
      </c>
      <c r="I232" s="53">
        <v>18</v>
      </c>
      <c r="J232" s="56"/>
    </row>
    <row r="233" spans="1:10" ht="12.75" customHeight="1">
      <c r="A233" s="54" t="s">
        <v>342</v>
      </c>
      <c r="B233" s="54" t="s">
        <v>425</v>
      </c>
      <c r="C233" s="54" t="s">
        <v>35</v>
      </c>
      <c r="D233" s="54" t="s">
        <v>296</v>
      </c>
      <c r="E233" s="54" t="s">
        <v>84</v>
      </c>
      <c r="F233" s="54" t="s">
        <v>77</v>
      </c>
      <c r="G233" s="54" t="s">
        <v>479</v>
      </c>
      <c r="H233" s="57">
        <v>2</v>
      </c>
      <c r="I233" s="53">
        <v>3.6</v>
      </c>
      <c r="J233" s="56"/>
    </row>
    <row r="234" spans="1:10" ht="12.75" customHeight="1">
      <c r="A234" s="54" t="s">
        <v>342</v>
      </c>
      <c r="B234" s="54" t="s">
        <v>425</v>
      </c>
      <c r="C234" s="54" t="s">
        <v>35</v>
      </c>
      <c r="D234" s="54" t="s">
        <v>296</v>
      </c>
      <c r="E234" s="54" t="s">
        <v>84</v>
      </c>
      <c r="F234" s="54" t="s">
        <v>0</v>
      </c>
      <c r="G234" s="54" t="s">
        <v>138</v>
      </c>
      <c r="H234" s="57">
        <v>1</v>
      </c>
      <c r="I234" s="53">
        <v>0.25</v>
      </c>
      <c r="J234" s="56"/>
    </row>
    <row r="235" spans="1:10" ht="12.75" customHeight="1">
      <c r="A235" s="54" t="s">
        <v>342</v>
      </c>
      <c r="B235" s="54" t="s">
        <v>425</v>
      </c>
      <c r="C235" s="54" t="s">
        <v>35</v>
      </c>
      <c r="D235" s="54" t="s">
        <v>296</v>
      </c>
      <c r="E235" s="54" t="s">
        <v>84</v>
      </c>
      <c r="F235" s="54" t="s">
        <v>363</v>
      </c>
      <c r="G235" s="54" t="s">
        <v>284</v>
      </c>
      <c r="H235" s="57">
        <v>2</v>
      </c>
      <c r="I235" s="53">
        <v>1</v>
      </c>
      <c r="J235" s="56"/>
    </row>
    <row r="236" spans="1:10" ht="12.75" customHeight="1">
      <c r="A236" s="54" t="s">
        <v>342</v>
      </c>
      <c r="B236" s="54" t="s">
        <v>425</v>
      </c>
      <c r="C236" s="54" t="s">
        <v>35</v>
      </c>
      <c r="D236" s="54" t="s">
        <v>296</v>
      </c>
      <c r="E236" s="54" t="s">
        <v>84</v>
      </c>
      <c r="F236" s="54" t="s">
        <v>363</v>
      </c>
      <c r="G236" s="54" t="s">
        <v>61</v>
      </c>
      <c r="H236" s="57">
        <v>2</v>
      </c>
      <c r="I236" s="53">
        <v>0.4</v>
      </c>
      <c r="J236" s="56"/>
    </row>
    <row r="237" spans="1:10" ht="12.75" customHeight="1">
      <c r="A237" s="54" t="s">
        <v>342</v>
      </c>
      <c r="B237" s="54" t="s">
        <v>425</v>
      </c>
      <c r="C237" s="54" t="s">
        <v>35</v>
      </c>
      <c r="D237" s="54" t="s">
        <v>296</v>
      </c>
      <c r="E237" s="54" t="s">
        <v>84</v>
      </c>
      <c r="F237" s="54" t="s">
        <v>302</v>
      </c>
      <c r="G237" s="54" t="s">
        <v>503</v>
      </c>
      <c r="H237" s="57">
        <v>1</v>
      </c>
      <c r="I237" s="53">
        <v>0.9</v>
      </c>
      <c r="J237" s="56"/>
    </row>
    <row r="238" spans="1:10" ht="12.75" customHeight="1">
      <c r="A238" s="54" t="s">
        <v>342</v>
      </c>
      <c r="B238" s="54" t="s">
        <v>425</v>
      </c>
      <c r="C238" s="54" t="s">
        <v>35</v>
      </c>
      <c r="D238" s="54" t="s">
        <v>296</v>
      </c>
      <c r="E238" s="54" t="s">
        <v>84</v>
      </c>
      <c r="F238" s="54" t="s">
        <v>302</v>
      </c>
      <c r="G238" s="54" t="s">
        <v>155</v>
      </c>
      <c r="H238" s="57">
        <v>1</v>
      </c>
      <c r="I238" s="53">
        <v>2.5</v>
      </c>
      <c r="J238" s="56"/>
    </row>
    <row r="239" spans="1:10" ht="12.75" customHeight="1">
      <c r="A239" s="54" t="s">
        <v>342</v>
      </c>
      <c r="B239" s="54" t="s">
        <v>425</v>
      </c>
      <c r="C239" s="54" t="s">
        <v>35</v>
      </c>
      <c r="D239" s="54" t="s">
        <v>296</v>
      </c>
      <c r="E239" s="54" t="s">
        <v>84</v>
      </c>
      <c r="F239" s="54" t="s">
        <v>356</v>
      </c>
      <c r="G239" s="54" t="s">
        <v>10</v>
      </c>
      <c r="H239" s="57">
        <v>8</v>
      </c>
      <c r="I239" s="53">
        <v>4</v>
      </c>
      <c r="J239" s="56"/>
    </row>
  </sheetData>
  <mergeCells count="8"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2016-02-29T07:18:13Z</dcterms:modified>
  <cp:category/>
  <cp:version/>
  <cp:contentType/>
  <cp:contentStatus/>
</cp:coreProperties>
</file>